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coments 2020 - 2021\Exam Results\Morning Shift\"/>
    </mc:Choice>
  </mc:AlternateContent>
  <bookViews>
    <workbookView xWindow="240" yWindow="420" windowWidth="18915" windowHeight="11025" firstSheet="10" activeTab="13"/>
  </bookViews>
  <sheets>
    <sheet name="Exam 1" sheetId="1" r:id="rId1"/>
    <sheet name="Exam 2" sheetId="2" r:id="rId2"/>
    <sheet name="Assig" sheetId="3" r:id="rId3"/>
    <sheet name="Mid-term Exam" sheetId="4" r:id="rId4"/>
    <sheet name="Result of Mid-term Exam" sheetId="5" r:id="rId5"/>
    <sheet name="Sheet3" sheetId="11" r:id="rId6"/>
    <sheet name="Sheet4" sheetId="12" r:id="rId7"/>
    <sheet name="After Mid-term" sheetId="6" r:id="rId8"/>
    <sheet name="Exam 3" sheetId="7" r:id="rId9"/>
    <sheet name="Final Exam " sheetId="8" r:id="rId10"/>
    <sheet name=" Final ka Celcelis Ahaan 60%" sheetId="10" r:id="rId11"/>
    <sheet name="Midterm ka oo ahaa 40%" sheetId="13" r:id="rId12"/>
    <sheet name="Result Final Exam" sheetId="16" r:id="rId13"/>
    <sheet name="7 Subject" sheetId="17" r:id="rId14"/>
  </sheets>
  <definedNames>
    <definedName name="_xlnm._FilterDatabase" localSheetId="0" hidden="1">'Exam 1'!$C$7:$D$53</definedName>
    <definedName name="_xlnm.Print_Area" localSheetId="13">'7 Subject'!$A$1:$O$62</definedName>
    <definedName name="_xlnm.Print_Area" localSheetId="0">'Exam 1'!$A$1:$T$61</definedName>
    <definedName name="_xlnm.Print_Area" localSheetId="8">'Exam 3'!$A$1:$T$61</definedName>
  </definedNames>
  <calcPr calcId="162913"/>
</workbook>
</file>

<file path=xl/calcChain.xml><?xml version="1.0" encoding="utf-8"?>
<calcChain xmlns="http://schemas.openxmlformats.org/spreadsheetml/2006/main">
  <c r="O8" i="17" l="1"/>
  <c r="N8" i="17"/>
  <c r="N34" i="17" l="1"/>
  <c r="O34" i="17" s="1"/>
  <c r="N43" i="17" l="1"/>
  <c r="O43" i="17" s="1"/>
  <c r="N23" i="17"/>
  <c r="O23" i="17" s="1"/>
  <c r="N9" i="17"/>
  <c r="O9" i="17" s="1"/>
  <c r="N42" i="17"/>
  <c r="O42" i="17" s="1"/>
  <c r="N27" i="17"/>
  <c r="O27" i="17" s="1"/>
  <c r="N57" i="17"/>
  <c r="O57" i="17" s="1"/>
  <c r="N47" i="17"/>
  <c r="O47" i="17" s="1"/>
  <c r="N49" i="17"/>
  <c r="O49" i="17" s="1"/>
  <c r="N58" i="17"/>
  <c r="O58" i="17" s="1"/>
  <c r="N50" i="17"/>
  <c r="O50" i="17" s="1"/>
  <c r="N59" i="17"/>
  <c r="O59" i="17" s="1"/>
  <c r="N51" i="17"/>
  <c r="O51" i="17" s="1"/>
  <c r="N35" i="17"/>
  <c r="O35" i="17" s="1"/>
  <c r="N13" i="17"/>
  <c r="O13" i="17" s="1"/>
  <c r="N15" i="17"/>
  <c r="O15" i="17" s="1"/>
  <c r="N26" i="17"/>
  <c r="O26" i="17" s="1"/>
  <c r="N55" i="17"/>
  <c r="O55" i="17" s="1"/>
  <c r="N62" i="17"/>
  <c r="O62" i="17" s="1"/>
  <c r="N40" i="17"/>
  <c r="O40" i="17" s="1"/>
  <c r="N38" i="17"/>
  <c r="O38" i="17" s="1"/>
  <c r="N32" i="17"/>
  <c r="O32" i="17" s="1"/>
  <c r="N39" i="17"/>
  <c r="O39" i="17" s="1"/>
  <c r="N17" i="17"/>
  <c r="O17" i="17" s="1"/>
  <c r="N24" i="17"/>
  <c r="O24" i="17" s="1"/>
  <c r="N28" i="17"/>
  <c r="O28" i="17" s="1"/>
  <c r="N16" i="17"/>
  <c r="O16" i="17" s="1"/>
  <c r="N30" i="17"/>
  <c r="O30" i="17" s="1"/>
  <c r="N56" i="17"/>
  <c r="O56" i="17" s="1"/>
  <c r="N53" i="17"/>
  <c r="O53" i="17" s="1"/>
  <c r="N36" i="17"/>
  <c r="O36" i="17" s="1"/>
  <c r="N25" i="17"/>
  <c r="O25" i="17" s="1"/>
  <c r="N41" i="17"/>
  <c r="O41" i="17" s="1"/>
  <c r="N48" i="17"/>
  <c r="O48" i="17" s="1"/>
  <c r="N12" i="17"/>
  <c r="O12" i="17" s="1"/>
  <c r="N31" i="17"/>
  <c r="O31" i="17" s="1"/>
  <c r="N37" i="17"/>
  <c r="O37" i="17" s="1"/>
  <c r="N22" i="17"/>
  <c r="O22" i="17" s="1"/>
  <c r="N19" i="17"/>
  <c r="O19" i="17" s="1"/>
  <c r="N45" i="17"/>
  <c r="O45" i="17" s="1"/>
  <c r="N61" i="17"/>
  <c r="O61" i="17" s="1"/>
  <c r="N21" i="17"/>
  <c r="O21" i="17" s="1"/>
  <c r="N44" i="17"/>
  <c r="O44" i="17" s="1"/>
  <c r="N29" i="17"/>
  <c r="O29" i="17" s="1"/>
  <c r="N20" i="17"/>
  <c r="O20" i="17" s="1"/>
  <c r="N60" i="17"/>
  <c r="O60" i="17" s="1"/>
  <c r="N46" i="17"/>
  <c r="O46" i="17" s="1"/>
  <c r="N11" i="17"/>
  <c r="O11" i="17" s="1"/>
  <c r="N52" i="17"/>
  <c r="O52" i="17" s="1"/>
  <c r="N54" i="17"/>
  <c r="O54" i="17" s="1"/>
  <c r="N14" i="17"/>
  <c r="O14" i="17" s="1"/>
  <c r="N18" i="17"/>
  <c r="O18" i="17" s="1"/>
  <c r="N10" i="17"/>
  <c r="O10" i="17" s="1"/>
  <c r="N61" i="16" l="1"/>
  <c r="M61" i="16"/>
  <c r="L61" i="16"/>
  <c r="K61" i="16"/>
  <c r="J61" i="16"/>
  <c r="I61" i="16"/>
  <c r="H61" i="16"/>
  <c r="G61" i="16"/>
  <c r="F61" i="16"/>
  <c r="E61" i="16"/>
  <c r="D61" i="16"/>
  <c r="P61" i="16" s="1"/>
  <c r="N60" i="16"/>
  <c r="M60" i="16"/>
  <c r="L60" i="16"/>
  <c r="K60" i="16"/>
  <c r="J60" i="16"/>
  <c r="I60" i="16"/>
  <c r="H60" i="16"/>
  <c r="G60" i="16"/>
  <c r="F60" i="16"/>
  <c r="E60" i="16"/>
  <c r="D60" i="16"/>
  <c r="P60" i="16" s="1"/>
  <c r="N59" i="16"/>
  <c r="M59" i="16"/>
  <c r="L59" i="16"/>
  <c r="K59" i="16"/>
  <c r="J59" i="16"/>
  <c r="I59" i="16"/>
  <c r="H59" i="16"/>
  <c r="G59" i="16"/>
  <c r="O59" i="16" s="1"/>
  <c r="F59" i="16"/>
  <c r="E59" i="16"/>
  <c r="D59" i="16"/>
  <c r="P59" i="16" s="1"/>
  <c r="N58" i="16"/>
  <c r="M58" i="16"/>
  <c r="L58" i="16"/>
  <c r="K58" i="16"/>
  <c r="J58" i="16"/>
  <c r="I58" i="16"/>
  <c r="H58" i="16"/>
  <c r="G58" i="16"/>
  <c r="F58" i="16"/>
  <c r="E58" i="16"/>
  <c r="D58" i="16"/>
  <c r="O58" i="16" s="1"/>
  <c r="N57" i="16"/>
  <c r="M57" i="16"/>
  <c r="L57" i="16"/>
  <c r="K57" i="16"/>
  <c r="J57" i="16"/>
  <c r="I57" i="16"/>
  <c r="H57" i="16"/>
  <c r="G57" i="16"/>
  <c r="F57" i="16"/>
  <c r="E57" i="16"/>
  <c r="D57" i="16"/>
  <c r="P57" i="16" s="1"/>
  <c r="N56" i="16"/>
  <c r="M56" i="16"/>
  <c r="L56" i="16"/>
  <c r="K56" i="16"/>
  <c r="J56" i="16"/>
  <c r="I56" i="16"/>
  <c r="H56" i="16"/>
  <c r="G56" i="16"/>
  <c r="F56" i="16"/>
  <c r="E56" i="16"/>
  <c r="D56" i="16"/>
  <c r="P56" i="16" s="1"/>
  <c r="N55" i="16"/>
  <c r="M55" i="16"/>
  <c r="L55" i="16"/>
  <c r="K55" i="16"/>
  <c r="J55" i="16"/>
  <c r="I55" i="16"/>
  <c r="H55" i="16"/>
  <c r="G55" i="16"/>
  <c r="O55" i="16" s="1"/>
  <c r="F55" i="16"/>
  <c r="E55" i="16"/>
  <c r="D55" i="16"/>
  <c r="P55" i="16" s="1"/>
  <c r="N54" i="16"/>
  <c r="M54" i="16"/>
  <c r="L54" i="16"/>
  <c r="K54" i="16"/>
  <c r="J54" i="16"/>
  <c r="I54" i="16"/>
  <c r="H54" i="16"/>
  <c r="G54" i="16"/>
  <c r="F54" i="16"/>
  <c r="E54" i="16"/>
  <c r="D54" i="16"/>
  <c r="O54" i="16" s="1"/>
  <c r="N53" i="16"/>
  <c r="M53" i="16"/>
  <c r="L53" i="16"/>
  <c r="K53" i="16"/>
  <c r="J53" i="16"/>
  <c r="I53" i="16"/>
  <c r="H53" i="16"/>
  <c r="G53" i="16"/>
  <c r="F53" i="16"/>
  <c r="E53" i="16"/>
  <c r="D53" i="16"/>
  <c r="P53" i="16" s="1"/>
  <c r="N52" i="16"/>
  <c r="M52" i="16"/>
  <c r="L52" i="16"/>
  <c r="K52" i="16"/>
  <c r="J52" i="16"/>
  <c r="I52" i="16"/>
  <c r="H52" i="16"/>
  <c r="G52" i="16"/>
  <c r="F52" i="16"/>
  <c r="E52" i="16"/>
  <c r="D52" i="16"/>
  <c r="P52" i="16" s="1"/>
  <c r="O51" i="16"/>
  <c r="N51" i="16"/>
  <c r="M51" i="16"/>
  <c r="L51" i="16"/>
  <c r="K51" i="16"/>
  <c r="J51" i="16"/>
  <c r="I51" i="16"/>
  <c r="H51" i="16"/>
  <c r="G51" i="16"/>
  <c r="F51" i="16"/>
  <c r="E51" i="16"/>
  <c r="D51" i="16"/>
  <c r="P51" i="16" s="1"/>
  <c r="N50" i="16"/>
  <c r="M50" i="16"/>
  <c r="L50" i="16"/>
  <c r="K50" i="16"/>
  <c r="J50" i="16"/>
  <c r="I50" i="16"/>
  <c r="H50" i="16"/>
  <c r="G50" i="16"/>
  <c r="F50" i="16"/>
  <c r="E50" i="16"/>
  <c r="D50" i="16"/>
  <c r="O50" i="16" s="1"/>
  <c r="N49" i="16"/>
  <c r="M49" i="16"/>
  <c r="L49" i="16"/>
  <c r="K49" i="16"/>
  <c r="J49" i="16"/>
  <c r="I49" i="16"/>
  <c r="H49" i="16"/>
  <c r="G49" i="16"/>
  <c r="F49" i="16"/>
  <c r="E49" i="16"/>
  <c r="D49" i="16"/>
  <c r="P49" i="16" s="1"/>
  <c r="N48" i="16"/>
  <c r="M48" i="16"/>
  <c r="L48" i="16"/>
  <c r="K48" i="16"/>
  <c r="J48" i="16"/>
  <c r="I48" i="16"/>
  <c r="H48" i="16"/>
  <c r="G48" i="16"/>
  <c r="F48" i="16"/>
  <c r="E48" i="16"/>
  <c r="D48" i="16"/>
  <c r="P48" i="16" s="1"/>
  <c r="N47" i="16"/>
  <c r="M47" i="16"/>
  <c r="L47" i="16"/>
  <c r="K47" i="16"/>
  <c r="J47" i="16"/>
  <c r="I47" i="16"/>
  <c r="H47" i="16"/>
  <c r="G47" i="16"/>
  <c r="O47" i="16" s="1"/>
  <c r="F47" i="16"/>
  <c r="E47" i="16"/>
  <c r="D47" i="16"/>
  <c r="P47" i="16" s="1"/>
  <c r="N46" i="16"/>
  <c r="M46" i="16"/>
  <c r="L46" i="16"/>
  <c r="K46" i="16"/>
  <c r="J46" i="16"/>
  <c r="I46" i="16"/>
  <c r="H46" i="16"/>
  <c r="G46" i="16"/>
  <c r="F46" i="16"/>
  <c r="E46" i="16"/>
  <c r="D46" i="16"/>
  <c r="O46" i="16" s="1"/>
  <c r="N45" i="16"/>
  <c r="M45" i="16"/>
  <c r="L45" i="16"/>
  <c r="K45" i="16"/>
  <c r="J45" i="16"/>
  <c r="I45" i="16"/>
  <c r="H45" i="16"/>
  <c r="G45" i="16"/>
  <c r="F45" i="16"/>
  <c r="E45" i="16"/>
  <c r="D45" i="16"/>
  <c r="P45" i="16" s="1"/>
  <c r="N44" i="16"/>
  <c r="M44" i="16"/>
  <c r="L44" i="16"/>
  <c r="K44" i="16"/>
  <c r="J44" i="16"/>
  <c r="I44" i="16"/>
  <c r="H44" i="16"/>
  <c r="G44" i="16"/>
  <c r="F44" i="16"/>
  <c r="E44" i="16"/>
  <c r="D44" i="16"/>
  <c r="P44" i="16" s="1"/>
  <c r="N43" i="16"/>
  <c r="M43" i="16"/>
  <c r="L43" i="16"/>
  <c r="K43" i="16"/>
  <c r="J43" i="16"/>
  <c r="I43" i="16"/>
  <c r="H43" i="16"/>
  <c r="G43" i="16"/>
  <c r="O43" i="16" s="1"/>
  <c r="F43" i="16"/>
  <c r="E43" i="16"/>
  <c r="D43" i="16"/>
  <c r="P43" i="16" s="1"/>
  <c r="N42" i="16"/>
  <c r="M42" i="16"/>
  <c r="L42" i="16"/>
  <c r="K42" i="16"/>
  <c r="J42" i="16"/>
  <c r="I42" i="16"/>
  <c r="H42" i="16"/>
  <c r="G42" i="16"/>
  <c r="F42" i="16"/>
  <c r="E42" i="16"/>
  <c r="D42" i="16"/>
  <c r="O42" i="16" s="1"/>
  <c r="N41" i="16"/>
  <c r="M41" i="16"/>
  <c r="L41" i="16"/>
  <c r="K41" i="16"/>
  <c r="J41" i="16"/>
  <c r="I41" i="16"/>
  <c r="H41" i="16"/>
  <c r="G41" i="16"/>
  <c r="F41" i="16"/>
  <c r="E41" i="16"/>
  <c r="D41" i="16"/>
  <c r="P41" i="16" s="1"/>
  <c r="N40" i="16"/>
  <c r="M40" i="16"/>
  <c r="L40" i="16"/>
  <c r="K40" i="16"/>
  <c r="J40" i="16"/>
  <c r="I40" i="16"/>
  <c r="H40" i="16"/>
  <c r="G40" i="16"/>
  <c r="F40" i="16"/>
  <c r="E40" i="16"/>
  <c r="D40" i="16"/>
  <c r="P40" i="16" s="1"/>
  <c r="O39" i="16"/>
  <c r="N39" i="16"/>
  <c r="M39" i="16"/>
  <c r="L39" i="16"/>
  <c r="K39" i="16"/>
  <c r="J39" i="16"/>
  <c r="I39" i="16"/>
  <c r="H39" i="16"/>
  <c r="G39" i="16"/>
  <c r="F39" i="16"/>
  <c r="E39" i="16"/>
  <c r="D39" i="16"/>
  <c r="P39" i="16" s="1"/>
  <c r="N38" i="16"/>
  <c r="M38" i="16"/>
  <c r="L38" i="16"/>
  <c r="K38" i="16"/>
  <c r="J38" i="16"/>
  <c r="I38" i="16"/>
  <c r="H38" i="16"/>
  <c r="G38" i="16"/>
  <c r="F38" i="16"/>
  <c r="E38" i="16"/>
  <c r="D38" i="16"/>
  <c r="O38" i="16" s="1"/>
  <c r="N37" i="16"/>
  <c r="M37" i="16"/>
  <c r="L37" i="16"/>
  <c r="K37" i="16"/>
  <c r="J37" i="16"/>
  <c r="I37" i="16"/>
  <c r="H37" i="16"/>
  <c r="G37" i="16"/>
  <c r="F37" i="16"/>
  <c r="E37" i="16"/>
  <c r="D37" i="16"/>
  <c r="P37" i="16" s="1"/>
  <c r="N36" i="16"/>
  <c r="M36" i="16"/>
  <c r="L36" i="16"/>
  <c r="K36" i="16"/>
  <c r="J36" i="16"/>
  <c r="I36" i="16"/>
  <c r="H36" i="16"/>
  <c r="G36" i="16"/>
  <c r="F36" i="16"/>
  <c r="E36" i="16"/>
  <c r="D36" i="16"/>
  <c r="P36" i="16" s="1"/>
  <c r="N35" i="16"/>
  <c r="M35" i="16"/>
  <c r="L35" i="16"/>
  <c r="K35" i="16"/>
  <c r="J35" i="16"/>
  <c r="I35" i="16"/>
  <c r="H35" i="16"/>
  <c r="G35" i="16"/>
  <c r="O35" i="16" s="1"/>
  <c r="F35" i="16"/>
  <c r="E35" i="16"/>
  <c r="D35" i="16"/>
  <c r="P35" i="16" s="1"/>
  <c r="N34" i="16"/>
  <c r="M34" i="16"/>
  <c r="L34" i="16"/>
  <c r="K34" i="16"/>
  <c r="J34" i="16"/>
  <c r="I34" i="16"/>
  <c r="H34" i="16"/>
  <c r="G34" i="16"/>
  <c r="F34" i="16"/>
  <c r="E34" i="16"/>
  <c r="D34" i="16"/>
  <c r="O34" i="16" s="1"/>
  <c r="N33" i="16"/>
  <c r="M33" i="16"/>
  <c r="L33" i="16"/>
  <c r="K33" i="16"/>
  <c r="J33" i="16"/>
  <c r="I33" i="16"/>
  <c r="H33" i="16"/>
  <c r="G33" i="16"/>
  <c r="F33" i="16"/>
  <c r="E33" i="16"/>
  <c r="D33" i="16"/>
  <c r="P33" i="16" s="1"/>
  <c r="N32" i="16"/>
  <c r="M32" i="16"/>
  <c r="L32" i="16"/>
  <c r="K32" i="16"/>
  <c r="J32" i="16"/>
  <c r="I32" i="16"/>
  <c r="H32" i="16"/>
  <c r="G32" i="16"/>
  <c r="F32" i="16"/>
  <c r="E32" i="16"/>
  <c r="D32" i="16"/>
  <c r="P32" i="16" s="1"/>
  <c r="N31" i="16"/>
  <c r="M31" i="16"/>
  <c r="L31" i="16"/>
  <c r="K31" i="16"/>
  <c r="J31" i="16"/>
  <c r="I31" i="16"/>
  <c r="H31" i="16"/>
  <c r="G31" i="16"/>
  <c r="O31" i="16" s="1"/>
  <c r="F31" i="16"/>
  <c r="E31" i="16"/>
  <c r="D31" i="16"/>
  <c r="P31" i="16" s="1"/>
  <c r="N30" i="16"/>
  <c r="M30" i="16"/>
  <c r="L30" i="16"/>
  <c r="K30" i="16"/>
  <c r="J30" i="16"/>
  <c r="I30" i="16"/>
  <c r="H30" i="16"/>
  <c r="G30" i="16"/>
  <c r="F30" i="16"/>
  <c r="E30" i="16"/>
  <c r="D30" i="16"/>
  <c r="O30" i="16" s="1"/>
  <c r="N29" i="16"/>
  <c r="M29" i="16"/>
  <c r="L29" i="16"/>
  <c r="K29" i="16"/>
  <c r="J29" i="16"/>
  <c r="I29" i="16"/>
  <c r="H29" i="16"/>
  <c r="G29" i="16"/>
  <c r="F29" i="16"/>
  <c r="E29" i="16"/>
  <c r="D29" i="16"/>
  <c r="P29" i="16" s="1"/>
  <c r="N28" i="16"/>
  <c r="M28" i="16"/>
  <c r="L28" i="16"/>
  <c r="K28" i="16"/>
  <c r="J28" i="16"/>
  <c r="I28" i="16"/>
  <c r="H28" i="16"/>
  <c r="G28" i="16"/>
  <c r="F28" i="16"/>
  <c r="O28" i="16" s="1"/>
  <c r="E28" i="16"/>
  <c r="D28" i="16"/>
  <c r="P28" i="16" s="1"/>
  <c r="N27" i="16"/>
  <c r="M27" i="16"/>
  <c r="L27" i="16"/>
  <c r="K27" i="16"/>
  <c r="J27" i="16"/>
  <c r="I27" i="16"/>
  <c r="H27" i="16"/>
  <c r="G27" i="16"/>
  <c r="O27" i="16" s="1"/>
  <c r="F27" i="16"/>
  <c r="E27" i="16"/>
  <c r="D27" i="16"/>
  <c r="P27" i="16" s="1"/>
  <c r="N26" i="16"/>
  <c r="M26" i="16"/>
  <c r="L26" i="16"/>
  <c r="K26" i="16"/>
  <c r="J26" i="16"/>
  <c r="I26" i="16"/>
  <c r="H26" i="16"/>
  <c r="G26" i="16"/>
  <c r="F26" i="16"/>
  <c r="E26" i="16"/>
  <c r="D26" i="16"/>
  <c r="O26" i="16" s="1"/>
  <c r="N25" i="16"/>
  <c r="M25" i="16"/>
  <c r="L25" i="16"/>
  <c r="K25" i="16"/>
  <c r="J25" i="16"/>
  <c r="I25" i="16"/>
  <c r="H25" i="16"/>
  <c r="G25" i="16"/>
  <c r="F25" i="16"/>
  <c r="E25" i="16"/>
  <c r="D25" i="16"/>
  <c r="P25" i="16" s="1"/>
  <c r="N24" i="16"/>
  <c r="M24" i="16"/>
  <c r="L24" i="16"/>
  <c r="K24" i="16"/>
  <c r="J24" i="16"/>
  <c r="I24" i="16"/>
  <c r="H24" i="16"/>
  <c r="G24" i="16"/>
  <c r="F24" i="16"/>
  <c r="O24" i="16" s="1"/>
  <c r="E24" i="16"/>
  <c r="D24" i="16"/>
  <c r="P24" i="16" s="1"/>
  <c r="N23" i="16"/>
  <c r="M23" i="16"/>
  <c r="L23" i="16"/>
  <c r="K23" i="16"/>
  <c r="J23" i="16"/>
  <c r="I23" i="16"/>
  <c r="H23" i="16"/>
  <c r="G23" i="16"/>
  <c r="O23" i="16" s="1"/>
  <c r="F23" i="16"/>
  <c r="E23" i="16"/>
  <c r="D23" i="16"/>
  <c r="P23" i="16" s="1"/>
  <c r="N22" i="16"/>
  <c r="M22" i="16"/>
  <c r="L22" i="16"/>
  <c r="K22" i="16"/>
  <c r="J22" i="16"/>
  <c r="I22" i="16"/>
  <c r="H22" i="16"/>
  <c r="G22" i="16"/>
  <c r="F22" i="16"/>
  <c r="E22" i="16"/>
  <c r="D22" i="16"/>
  <c r="O22" i="16" s="1"/>
  <c r="N21" i="16"/>
  <c r="M21" i="16"/>
  <c r="L21" i="16"/>
  <c r="K21" i="16"/>
  <c r="J21" i="16"/>
  <c r="I21" i="16"/>
  <c r="H21" i="16"/>
  <c r="G21" i="16"/>
  <c r="F21" i="16"/>
  <c r="E21" i="16"/>
  <c r="D21" i="16"/>
  <c r="P21" i="16" s="1"/>
  <c r="N20" i="16"/>
  <c r="M20" i="16"/>
  <c r="L20" i="16"/>
  <c r="K20" i="16"/>
  <c r="J20" i="16"/>
  <c r="I20" i="16"/>
  <c r="H20" i="16"/>
  <c r="G20" i="16"/>
  <c r="F20" i="16"/>
  <c r="E20" i="16"/>
  <c r="O20" i="16" s="1"/>
  <c r="D20" i="16"/>
  <c r="P20" i="16" s="1"/>
  <c r="N19" i="16"/>
  <c r="M19" i="16"/>
  <c r="L19" i="16"/>
  <c r="K19" i="16"/>
  <c r="J19" i="16"/>
  <c r="I19" i="16"/>
  <c r="H19" i="16"/>
  <c r="G19" i="16"/>
  <c r="O19" i="16" s="1"/>
  <c r="F19" i="16"/>
  <c r="E19" i="16"/>
  <c r="D19" i="16"/>
  <c r="P19" i="16" s="1"/>
  <c r="N18" i="16"/>
  <c r="M18" i="16"/>
  <c r="L18" i="16"/>
  <c r="K18" i="16"/>
  <c r="J18" i="16"/>
  <c r="I18" i="16"/>
  <c r="H18" i="16"/>
  <c r="G18" i="16"/>
  <c r="F18" i="16"/>
  <c r="E18" i="16"/>
  <c r="D18" i="16"/>
  <c r="O18" i="16" s="1"/>
  <c r="N17" i="16"/>
  <c r="M17" i="16"/>
  <c r="L17" i="16"/>
  <c r="K17" i="16"/>
  <c r="J17" i="16"/>
  <c r="I17" i="16"/>
  <c r="H17" i="16"/>
  <c r="G17" i="16"/>
  <c r="F17" i="16"/>
  <c r="E17" i="16"/>
  <c r="D17" i="16"/>
  <c r="P17" i="16" s="1"/>
  <c r="N16" i="16"/>
  <c r="M16" i="16"/>
  <c r="L16" i="16"/>
  <c r="K16" i="16"/>
  <c r="J16" i="16"/>
  <c r="I16" i="16"/>
  <c r="H16" i="16"/>
  <c r="G16" i="16"/>
  <c r="F16" i="16"/>
  <c r="E16" i="16"/>
  <c r="D16" i="16"/>
  <c r="P16" i="16" s="1"/>
  <c r="N15" i="16"/>
  <c r="M15" i="16"/>
  <c r="L15" i="16"/>
  <c r="K15" i="16"/>
  <c r="J15" i="16"/>
  <c r="I15" i="16"/>
  <c r="H15" i="16"/>
  <c r="G15" i="16"/>
  <c r="O15" i="16" s="1"/>
  <c r="F15" i="16"/>
  <c r="E15" i="16"/>
  <c r="D15" i="16"/>
  <c r="P15" i="16" s="1"/>
  <c r="N14" i="16"/>
  <c r="M14" i="16"/>
  <c r="L14" i="16"/>
  <c r="K14" i="16"/>
  <c r="J14" i="16"/>
  <c r="I14" i="16"/>
  <c r="H14" i="16"/>
  <c r="G14" i="16"/>
  <c r="F14" i="16"/>
  <c r="E14" i="16"/>
  <c r="D14" i="16"/>
  <c r="O14" i="16" s="1"/>
  <c r="N13" i="16"/>
  <c r="M13" i="16"/>
  <c r="L13" i="16"/>
  <c r="K13" i="16"/>
  <c r="J13" i="16"/>
  <c r="I13" i="16"/>
  <c r="H13" i="16"/>
  <c r="G13" i="16"/>
  <c r="F13" i="16"/>
  <c r="E13" i="16"/>
  <c r="D13" i="16"/>
  <c r="P13" i="16" s="1"/>
  <c r="N12" i="16"/>
  <c r="M12" i="16"/>
  <c r="L12" i="16"/>
  <c r="K12" i="16"/>
  <c r="J12" i="16"/>
  <c r="I12" i="16"/>
  <c r="H12" i="16"/>
  <c r="G12" i="16"/>
  <c r="F12" i="16"/>
  <c r="E12" i="16"/>
  <c r="D12" i="16"/>
  <c r="P12" i="16" s="1"/>
  <c r="N11" i="16"/>
  <c r="M11" i="16"/>
  <c r="L11" i="16"/>
  <c r="K11" i="16"/>
  <c r="J11" i="16"/>
  <c r="I11" i="16"/>
  <c r="H11" i="16"/>
  <c r="G11" i="16"/>
  <c r="O11" i="16" s="1"/>
  <c r="F11" i="16"/>
  <c r="E11" i="16"/>
  <c r="D11" i="16"/>
  <c r="P11" i="16" s="1"/>
  <c r="N10" i="16"/>
  <c r="M10" i="16"/>
  <c r="L10" i="16"/>
  <c r="K10" i="16"/>
  <c r="J10" i="16"/>
  <c r="I10" i="16"/>
  <c r="H10" i="16"/>
  <c r="G10" i="16"/>
  <c r="F10" i="16"/>
  <c r="E10" i="16"/>
  <c r="D10" i="16"/>
  <c r="O10" i="16" s="1"/>
  <c r="N9" i="16"/>
  <c r="M9" i="16"/>
  <c r="L9" i="16"/>
  <c r="K9" i="16"/>
  <c r="J9" i="16"/>
  <c r="I9" i="16"/>
  <c r="H9" i="16"/>
  <c r="G9" i="16"/>
  <c r="F9" i="16"/>
  <c r="E9" i="16"/>
  <c r="D9" i="16"/>
  <c r="P9" i="16" s="1"/>
  <c r="N8" i="16"/>
  <c r="M8" i="16"/>
  <c r="L8" i="16"/>
  <c r="K8" i="16"/>
  <c r="J8" i="16"/>
  <c r="I8" i="16"/>
  <c r="H8" i="16"/>
  <c r="G8" i="16"/>
  <c r="F8" i="16"/>
  <c r="E8" i="16"/>
  <c r="D8" i="16"/>
  <c r="P8" i="16" s="1"/>
  <c r="P14" i="16" l="1"/>
  <c r="P22" i="16"/>
  <c r="O8" i="16"/>
  <c r="O12" i="16"/>
  <c r="O16" i="16"/>
  <c r="O32" i="16"/>
  <c r="O36" i="16"/>
  <c r="O40" i="16"/>
  <c r="O44" i="16"/>
  <c r="O48" i="16"/>
  <c r="O52" i="16"/>
  <c r="O56" i="16"/>
  <c r="O60" i="16"/>
  <c r="P10" i="16"/>
  <c r="P38" i="16"/>
  <c r="P46" i="16"/>
  <c r="P50" i="16"/>
  <c r="O9" i="16"/>
  <c r="O13" i="16"/>
  <c r="O17" i="16"/>
  <c r="O21" i="16"/>
  <c r="O25" i="16"/>
  <c r="O29" i="16"/>
  <c r="O33" i="16"/>
  <c r="O37" i="16"/>
  <c r="O41" i="16"/>
  <c r="O45" i="16"/>
  <c r="O49" i="16"/>
  <c r="O53" i="16"/>
  <c r="O57" i="16"/>
  <c r="O61" i="16"/>
  <c r="P18" i="16"/>
  <c r="P26" i="16"/>
  <c r="P30" i="16"/>
  <c r="P34" i="16"/>
  <c r="P42" i="16"/>
  <c r="P54" i="16"/>
  <c r="P58" i="16"/>
  <c r="N45" i="13" l="1"/>
  <c r="M45" i="13"/>
  <c r="L45" i="13"/>
  <c r="K45" i="13"/>
  <c r="J45" i="13"/>
  <c r="I45" i="13"/>
  <c r="H45" i="13"/>
  <c r="G45" i="13"/>
  <c r="F45" i="13"/>
  <c r="E45" i="13"/>
  <c r="D45" i="13"/>
  <c r="N61" i="13"/>
  <c r="M61" i="13"/>
  <c r="L61" i="13"/>
  <c r="K61" i="13"/>
  <c r="J61" i="13"/>
  <c r="I61" i="13"/>
  <c r="H61" i="13"/>
  <c r="G61" i="13"/>
  <c r="F61" i="13"/>
  <c r="E61" i="13"/>
  <c r="D61" i="13"/>
  <c r="N60" i="13"/>
  <c r="M60" i="13"/>
  <c r="L60" i="13"/>
  <c r="K60" i="13"/>
  <c r="J60" i="13"/>
  <c r="I60" i="13"/>
  <c r="H60" i="13"/>
  <c r="G60" i="13"/>
  <c r="F60" i="13"/>
  <c r="E60" i="13"/>
  <c r="D60" i="13"/>
  <c r="N59" i="13"/>
  <c r="M59" i="13"/>
  <c r="L59" i="13"/>
  <c r="K59" i="13"/>
  <c r="J59" i="13"/>
  <c r="I59" i="13"/>
  <c r="H59" i="13"/>
  <c r="G59" i="13"/>
  <c r="F59" i="13"/>
  <c r="E59" i="13"/>
  <c r="D59" i="13"/>
  <c r="N58" i="13"/>
  <c r="M58" i="13"/>
  <c r="L58" i="13"/>
  <c r="K58" i="13"/>
  <c r="J58" i="13"/>
  <c r="I58" i="13"/>
  <c r="H58" i="13"/>
  <c r="G58" i="13"/>
  <c r="F58" i="13"/>
  <c r="E58" i="13"/>
  <c r="D58" i="13"/>
  <c r="N57" i="13"/>
  <c r="M57" i="13"/>
  <c r="L57" i="13"/>
  <c r="K57" i="13"/>
  <c r="J57" i="13"/>
  <c r="I57" i="13"/>
  <c r="H57" i="13"/>
  <c r="G57" i="13"/>
  <c r="F57" i="13"/>
  <c r="E57" i="13"/>
  <c r="D57" i="13"/>
  <c r="N56" i="13"/>
  <c r="M56" i="13"/>
  <c r="L56" i="13"/>
  <c r="K56" i="13"/>
  <c r="J56" i="13"/>
  <c r="I56" i="13"/>
  <c r="H56" i="13"/>
  <c r="G56" i="13"/>
  <c r="F56" i="13"/>
  <c r="E56" i="13"/>
  <c r="D56" i="13"/>
  <c r="N55" i="13"/>
  <c r="M55" i="13"/>
  <c r="L55" i="13"/>
  <c r="K55" i="13"/>
  <c r="J55" i="13"/>
  <c r="I55" i="13"/>
  <c r="H55" i="13"/>
  <c r="G55" i="13"/>
  <c r="F55" i="13"/>
  <c r="E55" i="13"/>
  <c r="D55" i="13"/>
  <c r="N54" i="13"/>
  <c r="M54" i="13"/>
  <c r="L54" i="13"/>
  <c r="K54" i="13"/>
  <c r="J54" i="13"/>
  <c r="I54" i="13"/>
  <c r="H54" i="13"/>
  <c r="G54" i="13"/>
  <c r="F54" i="13"/>
  <c r="E54" i="13"/>
  <c r="D54" i="13"/>
  <c r="N53" i="13"/>
  <c r="M53" i="13"/>
  <c r="L53" i="13"/>
  <c r="K53" i="13"/>
  <c r="J53" i="13"/>
  <c r="I53" i="13"/>
  <c r="H53" i="13"/>
  <c r="G53" i="13"/>
  <c r="F53" i="13"/>
  <c r="E53" i="13"/>
  <c r="D53" i="13"/>
  <c r="N52" i="13"/>
  <c r="M52" i="13"/>
  <c r="L52" i="13"/>
  <c r="K52" i="13"/>
  <c r="J52" i="13"/>
  <c r="I52" i="13"/>
  <c r="H52" i="13"/>
  <c r="G52" i="13"/>
  <c r="F52" i="13"/>
  <c r="E52" i="13"/>
  <c r="D52" i="13"/>
  <c r="N51" i="13"/>
  <c r="M51" i="13"/>
  <c r="L51" i="13"/>
  <c r="K51" i="13"/>
  <c r="J51" i="13"/>
  <c r="I51" i="13"/>
  <c r="H51" i="13"/>
  <c r="G51" i="13"/>
  <c r="F51" i="13"/>
  <c r="E51" i="13"/>
  <c r="D51" i="13"/>
  <c r="N50" i="13"/>
  <c r="M50" i="13"/>
  <c r="L50" i="13"/>
  <c r="K50" i="13"/>
  <c r="J50" i="13"/>
  <c r="I50" i="13"/>
  <c r="H50" i="13"/>
  <c r="G50" i="13"/>
  <c r="F50" i="13"/>
  <c r="E50" i="13"/>
  <c r="D50" i="13"/>
  <c r="N49" i="13"/>
  <c r="M49" i="13"/>
  <c r="L49" i="13"/>
  <c r="K49" i="13"/>
  <c r="J49" i="13"/>
  <c r="I49" i="13"/>
  <c r="H49" i="13"/>
  <c r="G49" i="13"/>
  <c r="F49" i="13"/>
  <c r="E49" i="13"/>
  <c r="D49" i="13"/>
  <c r="N48" i="13"/>
  <c r="M48" i="13"/>
  <c r="L48" i="13"/>
  <c r="K48" i="13"/>
  <c r="J48" i="13"/>
  <c r="I48" i="13"/>
  <c r="H48" i="13"/>
  <c r="G48" i="13"/>
  <c r="F48" i="13"/>
  <c r="E48" i="13"/>
  <c r="D48" i="13"/>
  <c r="N47" i="13"/>
  <c r="M47" i="13"/>
  <c r="L47" i="13"/>
  <c r="K47" i="13"/>
  <c r="J47" i="13"/>
  <c r="I47" i="13"/>
  <c r="H47" i="13"/>
  <c r="G47" i="13"/>
  <c r="F47" i="13"/>
  <c r="E47" i="13"/>
  <c r="D47" i="13"/>
  <c r="N46" i="13"/>
  <c r="M46" i="13"/>
  <c r="L46" i="13"/>
  <c r="K46" i="13"/>
  <c r="J46" i="13"/>
  <c r="I46" i="13"/>
  <c r="H46" i="13"/>
  <c r="G46" i="13"/>
  <c r="F46" i="13"/>
  <c r="E46" i="13"/>
  <c r="D46" i="13"/>
  <c r="N44" i="13"/>
  <c r="M44" i="13"/>
  <c r="L44" i="13"/>
  <c r="K44" i="13"/>
  <c r="J44" i="13"/>
  <c r="I44" i="13"/>
  <c r="H44" i="13"/>
  <c r="G44" i="13"/>
  <c r="F44" i="13"/>
  <c r="E44" i="13"/>
  <c r="D44" i="13"/>
  <c r="N43" i="13"/>
  <c r="M43" i="13"/>
  <c r="L43" i="13"/>
  <c r="K43" i="13"/>
  <c r="J43" i="13"/>
  <c r="I43" i="13"/>
  <c r="H43" i="13"/>
  <c r="G43" i="13"/>
  <c r="F43" i="13"/>
  <c r="E43" i="13"/>
  <c r="D43" i="13"/>
  <c r="N42" i="13"/>
  <c r="M42" i="13"/>
  <c r="L42" i="13"/>
  <c r="K42" i="13"/>
  <c r="J42" i="13"/>
  <c r="I42" i="13"/>
  <c r="H42" i="13"/>
  <c r="G42" i="13"/>
  <c r="F42" i="13"/>
  <c r="E42" i="13"/>
  <c r="D42" i="13"/>
  <c r="N41" i="13"/>
  <c r="M41" i="13"/>
  <c r="L41" i="13"/>
  <c r="K41" i="13"/>
  <c r="J41" i="13"/>
  <c r="I41" i="13"/>
  <c r="H41" i="13"/>
  <c r="G41" i="13"/>
  <c r="F41" i="13"/>
  <c r="E41" i="13"/>
  <c r="D41" i="13"/>
  <c r="N40" i="13"/>
  <c r="M40" i="13"/>
  <c r="L40" i="13"/>
  <c r="K40" i="13"/>
  <c r="J40" i="13"/>
  <c r="I40" i="13"/>
  <c r="H40" i="13"/>
  <c r="G40" i="13"/>
  <c r="F40" i="13"/>
  <c r="E40" i="13"/>
  <c r="D40" i="13"/>
  <c r="N39" i="13"/>
  <c r="M39" i="13"/>
  <c r="L39" i="13"/>
  <c r="K39" i="13"/>
  <c r="J39" i="13"/>
  <c r="I39" i="13"/>
  <c r="H39" i="13"/>
  <c r="G39" i="13"/>
  <c r="F39" i="13"/>
  <c r="E39" i="13"/>
  <c r="D39" i="13"/>
  <c r="N38" i="13"/>
  <c r="M38" i="13"/>
  <c r="L38" i="13"/>
  <c r="K38" i="13"/>
  <c r="J38" i="13"/>
  <c r="I38" i="13"/>
  <c r="H38" i="13"/>
  <c r="G38" i="13"/>
  <c r="F38" i="13"/>
  <c r="E38" i="13"/>
  <c r="D38" i="13"/>
  <c r="N37" i="13"/>
  <c r="M37" i="13"/>
  <c r="L37" i="13"/>
  <c r="K37" i="13"/>
  <c r="J37" i="13"/>
  <c r="I37" i="13"/>
  <c r="H37" i="13"/>
  <c r="G37" i="13"/>
  <c r="F37" i="13"/>
  <c r="E37" i="13"/>
  <c r="D37" i="13"/>
  <c r="N36" i="13"/>
  <c r="M36" i="13"/>
  <c r="L36" i="13"/>
  <c r="K36" i="13"/>
  <c r="J36" i="13"/>
  <c r="I36" i="13"/>
  <c r="H36" i="13"/>
  <c r="G36" i="13"/>
  <c r="F36" i="13"/>
  <c r="E36" i="13"/>
  <c r="D36" i="13"/>
  <c r="N35" i="13"/>
  <c r="M35" i="13"/>
  <c r="L35" i="13"/>
  <c r="K35" i="13"/>
  <c r="J35" i="13"/>
  <c r="I35" i="13"/>
  <c r="H35" i="13"/>
  <c r="G35" i="13"/>
  <c r="F35" i="13"/>
  <c r="E35" i="13"/>
  <c r="D35" i="13"/>
  <c r="N34" i="13"/>
  <c r="M34" i="13"/>
  <c r="L34" i="13"/>
  <c r="K34" i="13"/>
  <c r="J34" i="13"/>
  <c r="I34" i="13"/>
  <c r="H34" i="13"/>
  <c r="G34" i="13"/>
  <c r="F34" i="13"/>
  <c r="E34" i="13"/>
  <c r="D34" i="13"/>
  <c r="N33" i="13"/>
  <c r="M33" i="13"/>
  <c r="L33" i="13"/>
  <c r="K33" i="13"/>
  <c r="J33" i="13"/>
  <c r="I33" i="13"/>
  <c r="H33" i="13"/>
  <c r="G33" i="13"/>
  <c r="F33" i="13"/>
  <c r="E33" i="13"/>
  <c r="D33" i="13"/>
  <c r="N32" i="13"/>
  <c r="M32" i="13"/>
  <c r="L32" i="13"/>
  <c r="K32" i="13"/>
  <c r="J32" i="13"/>
  <c r="I32" i="13"/>
  <c r="H32" i="13"/>
  <c r="G32" i="13"/>
  <c r="F32" i="13"/>
  <c r="E32" i="13"/>
  <c r="D32" i="13"/>
  <c r="N31" i="13"/>
  <c r="M31" i="13"/>
  <c r="L31" i="13"/>
  <c r="K31" i="13"/>
  <c r="J31" i="13"/>
  <c r="I31" i="13"/>
  <c r="H31" i="13"/>
  <c r="G31" i="13"/>
  <c r="F31" i="13"/>
  <c r="E31" i="13"/>
  <c r="D31" i="13"/>
  <c r="N30" i="13"/>
  <c r="M30" i="13"/>
  <c r="L30" i="13"/>
  <c r="K30" i="13"/>
  <c r="J30" i="13"/>
  <c r="I30" i="13"/>
  <c r="H30" i="13"/>
  <c r="G30" i="13"/>
  <c r="F30" i="13"/>
  <c r="E30" i="13"/>
  <c r="D30" i="13"/>
  <c r="N29" i="13"/>
  <c r="M29" i="13"/>
  <c r="L29" i="13"/>
  <c r="K29" i="13"/>
  <c r="J29" i="13"/>
  <c r="I29" i="13"/>
  <c r="H29" i="13"/>
  <c r="G29" i="13"/>
  <c r="F29" i="13"/>
  <c r="E29" i="13"/>
  <c r="D29" i="13"/>
  <c r="N28" i="13"/>
  <c r="M28" i="13"/>
  <c r="L28" i="13"/>
  <c r="K28" i="13"/>
  <c r="J28" i="13"/>
  <c r="I28" i="13"/>
  <c r="H28" i="13"/>
  <c r="G28" i="13"/>
  <c r="F28" i="13"/>
  <c r="E28" i="13"/>
  <c r="D28" i="13"/>
  <c r="N27" i="13"/>
  <c r="M27" i="13"/>
  <c r="L27" i="13"/>
  <c r="K27" i="13"/>
  <c r="J27" i="13"/>
  <c r="I27" i="13"/>
  <c r="H27" i="13"/>
  <c r="G27" i="13"/>
  <c r="F27" i="13"/>
  <c r="E27" i="13"/>
  <c r="D27" i="13"/>
  <c r="N26" i="13"/>
  <c r="M26" i="13"/>
  <c r="L26" i="13"/>
  <c r="K26" i="13"/>
  <c r="J26" i="13"/>
  <c r="I26" i="13"/>
  <c r="H26" i="13"/>
  <c r="G26" i="13"/>
  <c r="F26" i="13"/>
  <c r="E26" i="13"/>
  <c r="D26" i="13"/>
  <c r="N25" i="13"/>
  <c r="M25" i="13"/>
  <c r="L25" i="13"/>
  <c r="K25" i="13"/>
  <c r="J25" i="13"/>
  <c r="I25" i="13"/>
  <c r="H25" i="13"/>
  <c r="G25" i="13"/>
  <c r="F25" i="13"/>
  <c r="E25" i="13"/>
  <c r="D25" i="13"/>
  <c r="N24" i="13"/>
  <c r="M24" i="13"/>
  <c r="L24" i="13"/>
  <c r="K24" i="13"/>
  <c r="J24" i="13"/>
  <c r="I24" i="13"/>
  <c r="H24" i="13"/>
  <c r="G24" i="13"/>
  <c r="F24" i="13"/>
  <c r="E24" i="13"/>
  <c r="D24" i="13"/>
  <c r="N23" i="13"/>
  <c r="M23" i="13"/>
  <c r="L23" i="13"/>
  <c r="K23" i="13"/>
  <c r="J23" i="13"/>
  <c r="I23" i="13"/>
  <c r="H23" i="13"/>
  <c r="G23" i="13"/>
  <c r="F23" i="13"/>
  <c r="E23" i="13"/>
  <c r="D23" i="13"/>
  <c r="N22" i="13"/>
  <c r="M22" i="13"/>
  <c r="L22" i="13"/>
  <c r="K22" i="13"/>
  <c r="J22" i="13"/>
  <c r="I22" i="13"/>
  <c r="H22" i="13"/>
  <c r="G22" i="13"/>
  <c r="F22" i="13"/>
  <c r="E22" i="13"/>
  <c r="D22" i="13"/>
  <c r="N21" i="13"/>
  <c r="M21" i="13"/>
  <c r="L21" i="13"/>
  <c r="K21" i="13"/>
  <c r="J21" i="13"/>
  <c r="I21" i="13"/>
  <c r="H21" i="13"/>
  <c r="G21" i="13"/>
  <c r="F21" i="13"/>
  <c r="E21" i="13"/>
  <c r="D21" i="13"/>
  <c r="N20" i="13"/>
  <c r="M20" i="13"/>
  <c r="L20" i="13"/>
  <c r="K20" i="13"/>
  <c r="J20" i="13"/>
  <c r="I20" i="13"/>
  <c r="H20" i="13"/>
  <c r="G20" i="13"/>
  <c r="F20" i="13"/>
  <c r="E20" i="13"/>
  <c r="D20" i="13"/>
  <c r="N19" i="13"/>
  <c r="M19" i="13"/>
  <c r="L19" i="13"/>
  <c r="K19" i="13"/>
  <c r="J19" i="13"/>
  <c r="I19" i="13"/>
  <c r="H19" i="13"/>
  <c r="G19" i="13"/>
  <c r="F19" i="13"/>
  <c r="E19" i="13"/>
  <c r="D19" i="13"/>
  <c r="N18" i="13"/>
  <c r="M18" i="13"/>
  <c r="L18" i="13"/>
  <c r="K18" i="13"/>
  <c r="J18" i="13"/>
  <c r="I18" i="13"/>
  <c r="H18" i="13"/>
  <c r="G18" i="13"/>
  <c r="F18" i="13"/>
  <c r="E18" i="13"/>
  <c r="D18" i="13"/>
  <c r="N17" i="13"/>
  <c r="M17" i="13"/>
  <c r="L17" i="13"/>
  <c r="K17" i="13"/>
  <c r="J17" i="13"/>
  <c r="I17" i="13"/>
  <c r="H17" i="13"/>
  <c r="G17" i="13"/>
  <c r="F17" i="13"/>
  <c r="E17" i="13"/>
  <c r="D17" i="13"/>
  <c r="N16" i="13"/>
  <c r="M16" i="13"/>
  <c r="L16" i="13"/>
  <c r="K16" i="13"/>
  <c r="J16" i="13"/>
  <c r="I16" i="13"/>
  <c r="H16" i="13"/>
  <c r="G16" i="13"/>
  <c r="F16" i="13"/>
  <c r="E16" i="13"/>
  <c r="D16" i="13"/>
  <c r="N15" i="13"/>
  <c r="M15" i="13"/>
  <c r="L15" i="13"/>
  <c r="K15" i="13"/>
  <c r="J15" i="13"/>
  <c r="I15" i="13"/>
  <c r="H15" i="13"/>
  <c r="G15" i="13"/>
  <c r="F15" i="13"/>
  <c r="E15" i="13"/>
  <c r="D15" i="13"/>
  <c r="N14" i="13"/>
  <c r="M14" i="13"/>
  <c r="L14" i="13"/>
  <c r="K14" i="13"/>
  <c r="J14" i="13"/>
  <c r="I14" i="13"/>
  <c r="H14" i="13"/>
  <c r="G14" i="13"/>
  <c r="F14" i="13"/>
  <c r="E14" i="13"/>
  <c r="D14" i="13"/>
  <c r="N13" i="13"/>
  <c r="M13" i="13"/>
  <c r="L13" i="13"/>
  <c r="K13" i="13"/>
  <c r="J13" i="13"/>
  <c r="I13" i="13"/>
  <c r="H13" i="13"/>
  <c r="G13" i="13"/>
  <c r="F13" i="13"/>
  <c r="E13" i="13"/>
  <c r="D13" i="13"/>
  <c r="N12" i="13"/>
  <c r="M12" i="13"/>
  <c r="L12" i="13"/>
  <c r="K12" i="13"/>
  <c r="J12" i="13"/>
  <c r="I12" i="13"/>
  <c r="H12" i="13"/>
  <c r="G12" i="13"/>
  <c r="F12" i="13"/>
  <c r="E12" i="13"/>
  <c r="D12" i="13"/>
  <c r="N11" i="13"/>
  <c r="M11" i="13"/>
  <c r="L11" i="13"/>
  <c r="K11" i="13"/>
  <c r="J11" i="13"/>
  <c r="I11" i="13"/>
  <c r="H11" i="13"/>
  <c r="G11" i="13"/>
  <c r="F11" i="13"/>
  <c r="E11" i="13"/>
  <c r="D11" i="13"/>
  <c r="N10" i="13"/>
  <c r="M10" i="13"/>
  <c r="L10" i="13"/>
  <c r="K10" i="13"/>
  <c r="J10" i="13"/>
  <c r="I10" i="13"/>
  <c r="H10" i="13"/>
  <c r="G10" i="13"/>
  <c r="F10" i="13"/>
  <c r="E10" i="13"/>
  <c r="D10" i="13"/>
  <c r="N9" i="13"/>
  <c r="M9" i="13"/>
  <c r="L9" i="13"/>
  <c r="K9" i="13"/>
  <c r="J9" i="13"/>
  <c r="I9" i="13"/>
  <c r="H9" i="13"/>
  <c r="G9" i="13"/>
  <c r="F9" i="13"/>
  <c r="E9" i="13"/>
  <c r="D9" i="13"/>
  <c r="N8" i="13"/>
  <c r="M8" i="13"/>
  <c r="L8" i="13"/>
  <c r="K8" i="13"/>
  <c r="J8" i="13"/>
  <c r="I8" i="13"/>
  <c r="H8" i="13"/>
  <c r="G8" i="13"/>
  <c r="F8" i="13"/>
  <c r="E8" i="13"/>
  <c r="D8" i="13"/>
  <c r="O9" i="10"/>
  <c r="P9" i="10"/>
  <c r="O10" i="10"/>
  <c r="P10" i="10"/>
  <c r="O11" i="10"/>
  <c r="P11" i="10"/>
  <c r="O12" i="10"/>
  <c r="P12" i="10"/>
  <c r="O13" i="10"/>
  <c r="P13" i="10"/>
  <c r="O14" i="10"/>
  <c r="P14" i="10"/>
  <c r="O15" i="10"/>
  <c r="P15" i="10"/>
  <c r="O16" i="10"/>
  <c r="P16" i="10"/>
  <c r="O17" i="10"/>
  <c r="P17" i="10"/>
  <c r="O18" i="10"/>
  <c r="P18" i="10"/>
  <c r="O19" i="10"/>
  <c r="P19" i="10"/>
  <c r="O20" i="10"/>
  <c r="P20" i="10"/>
  <c r="O21" i="10"/>
  <c r="P21" i="10"/>
  <c r="O22" i="10"/>
  <c r="P22" i="10"/>
  <c r="O23" i="10"/>
  <c r="P23" i="10"/>
  <c r="O24" i="10"/>
  <c r="P24" i="10"/>
  <c r="O25" i="10"/>
  <c r="P25" i="10"/>
  <c r="O26" i="10"/>
  <c r="P26" i="10"/>
  <c r="O27" i="10"/>
  <c r="P27" i="10"/>
  <c r="O28" i="10"/>
  <c r="P28" i="10"/>
  <c r="O29" i="10"/>
  <c r="P29" i="10"/>
  <c r="O30" i="10"/>
  <c r="P30" i="10"/>
  <c r="O31" i="10"/>
  <c r="P31" i="10"/>
  <c r="O32" i="10"/>
  <c r="P32" i="10"/>
  <c r="O33" i="10"/>
  <c r="P33" i="10"/>
  <c r="O34" i="10"/>
  <c r="P34" i="10"/>
  <c r="O35" i="10"/>
  <c r="P35" i="10"/>
  <c r="O36" i="10"/>
  <c r="P36" i="10"/>
  <c r="O37" i="10"/>
  <c r="P37" i="10"/>
  <c r="O38" i="10"/>
  <c r="P38" i="10"/>
  <c r="O39" i="10"/>
  <c r="P39" i="10"/>
  <c r="O40" i="10"/>
  <c r="P40" i="10"/>
  <c r="O41" i="10"/>
  <c r="P41" i="10"/>
  <c r="O42" i="10"/>
  <c r="P42" i="10"/>
  <c r="O43" i="10"/>
  <c r="P43" i="10"/>
  <c r="O44" i="10"/>
  <c r="P44" i="10"/>
  <c r="O45" i="10"/>
  <c r="P45" i="10"/>
  <c r="O46" i="10"/>
  <c r="P46" i="10"/>
  <c r="O47" i="10"/>
  <c r="P47" i="10"/>
  <c r="O48" i="10"/>
  <c r="P48" i="10"/>
  <c r="O49" i="10"/>
  <c r="P49" i="10"/>
  <c r="O50" i="10"/>
  <c r="P50" i="10"/>
  <c r="O51" i="10"/>
  <c r="P51" i="10"/>
  <c r="O52" i="10"/>
  <c r="P52" i="10"/>
  <c r="O53" i="10"/>
  <c r="P53" i="10"/>
  <c r="O54" i="10"/>
  <c r="P54" i="10"/>
  <c r="O55" i="10"/>
  <c r="P55" i="10"/>
  <c r="O56" i="10"/>
  <c r="P56" i="10"/>
  <c r="O57" i="10"/>
  <c r="P57" i="10"/>
  <c r="O58" i="10"/>
  <c r="P58" i="10"/>
  <c r="O59" i="10"/>
  <c r="P59" i="10"/>
  <c r="O60" i="10"/>
  <c r="P60" i="10"/>
  <c r="O61" i="10"/>
  <c r="P61" i="10"/>
  <c r="P8" i="10"/>
  <c r="O8" i="10"/>
  <c r="D9" i="10"/>
  <c r="E9" i="10"/>
  <c r="F9" i="10"/>
  <c r="G9" i="10"/>
  <c r="H9" i="10"/>
  <c r="I9" i="10"/>
  <c r="J9" i="10"/>
  <c r="K9" i="10"/>
  <c r="L9" i="10"/>
  <c r="M9" i="10"/>
  <c r="N9" i="10"/>
  <c r="D10" i="10"/>
  <c r="E10" i="10"/>
  <c r="F10" i="10"/>
  <c r="G10" i="10"/>
  <c r="H10" i="10"/>
  <c r="I10" i="10"/>
  <c r="J10" i="10"/>
  <c r="K10" i="10"/>
  <c r="L10" i="10"/>
  <c r="M10" i="10"/>
  <c r="N10" i="10"/>
  <c r="D11" i="10"/>
  <c r="E11" i="10"/>
  <c r="F11" i="10"/>
  <c r="G11" i="10"/>
  <c r="H11" i="10"/>
  <c r="I11" i="10"/>
  <c r="J11" i="10"/>
  <c r="K11" i="10"/>
  <c r="L11" i="10"/>
  <c r="M11" i="10"/>
  <c r="N11" i="10"/>
  <c r="D12" i="10"/>
  <c r="E12" i="10"/>
  <c r="F12" i="10"/>
  <c r="G12" i="10"/>
  <c r="H12" i="10"/>
  <c r="I12" i="10"/>
  <c r="J12" i="10"/>
  <c r="K12" i="10"/>
  <c r="L12" i="10"/>
  <c r="M12" i="10"/>
  <c r="N12" i="10"/>
  <c r="D13" i="10"/>
  <c r="E13" i="10"/>
  <c r="F13" i="10"/>
  <c r="G13" i="10"/>
  <c r="H13" i="10"/>
  <c r="I13" i="10"/>
  <c r="J13" i="10"/>
  <c r="K13" i="10"/>
  <c r="L13" i="10"/>
  <c r="M13" i="10"/>
  <c r="N13" i="10"/>
  <c r="D14" i="10"/>
  <c r="E14" i="10"/>
  <c r="F14" i="10"/>
  <c r="G14" i="10"/>
  <c r="H14" i="10"/>
  <c r="I14" i="10"/>
  <c r="J14" i="10"/>
  <c r="K14" i="10"/>
  <c r="L14" i="10"/>
  <c r="M14" i="10"/>
  <c r="N14" i="10"/>
  <c r="D15" i="10"/>
  <c r="E15" i="10"/>
  <c r="F15" i="10"/>
  <c r="G15" i="10"/>
  <c r="H15" i="10"/>
  <c r="I15" i="10"/>
  <c r="J15" i="10"/>
  <c r="K15" i="10"/>
  <c r="L15" i="10"/>
  <c r="M15" i="10"/>
  <c r="N15" i="10"/>
  <c r="D16" i="10"/>
  <c r="E16" i="10"/>
  <c r="F16" i="10"/>
  <c r="G16" i="10"/>
  <c r="H16" i="10"/>
  <c r="I16" i="10"/>
  <c r="J16" i="10"/>
  <c r="K16" i="10"/>
  <c r="L16" i="10"/>
  <c r="M16" i="10"/>
  <c r="N16" i="10"/>
  <c r="D17" i="10"/>
  <c r="E17" i="10"/>
  <c r="F17" i="10"/>
  <c r="G17" i="10"/>
  <c r="H17" i="10"/>
  <c r="I17" i="10"/>
  <c r="J17" i="10"/>
  <c r="K17" i="10"/>
  <c r="L17" i="10"/>
  <c r="M17" i="10"/>
  <c r="N17" i="10"/>
  <c r="D18" i="10"/>
  <c r="E18" i="10"/>
  <c r="F18" i="10"/>
  <c r="G18" i="10"/>
  <c r="H18" i="10"/>
  <c r="I18" i="10"/>
  <c r="J18" i="10"/>
  <c r="K18" i="10"/>
  <c r="L18" i="10"/>
  <c r="M18" i="10"/>
  <c r="N18" i="10"/>
  <c r="D19" i="10"/>
  <c r="E19" i="10"/>
  <c r="F19" i="10"/>
  <c r="G19" i="10"/>
  <c r="H19" i="10"/>
  <c r="I19" i="10"/>
  <c r="J19" i="10"/>
  <c r="K19" i="10"/>
  <c r="L19" i="10"/>
  <c r="M19" i="10"/>
  <c r="N19" i="10"/>
  <c r="D20" i="10"/>
  <c r="E20" i="10"/>
  <c r="F20" i="10"/>
  <c r="G20" i="10"/>
  <c r="H20" i="10"/>
  <c r="I20" i="10"/>
  <c r="J20" i="10"/>
  <c r="K20" i="10"/>
  <c r="L20" i="10"/>
  <c r="M20" i="10"/>
  <c r="N20" i="10"/>
  <c r="D21" i="10"/>
  <c r="E21" i="10"/>
  <c r="F21" i="10"/>
  <c r="G21" i="10"/>
  <c r="H21" i="10"/>
  <c r="I21" i="10"/>
  <c r="J21" i="10"/>
  <c r="K21" i="10"/>
  <c r="L21" i="10"/>
  <c r="M21" i="10"/>
  <c r="N21" i="10"/>
  <c r="D22" i="10"/>
  <c r="E22" i="10"/>
  <c r="F22" i="10"/>
  <c r="G22" i="10"/>
  <c r="H22" i="10"/>
  <c r="I22" i="10"/>
  <c r="J22" i="10"/>
  <c r="K22" i="10"/>
  <c r="L22" i="10"/>
  <c r="M22" i="10"/>
  <c r="N22" i="10"/>
  <c r="D23" i="10"/>
  <c r="E23" i="10"/>
  <c r="F23" i="10"/>
  <c r="G23" i="10"/>
  <c r="H23" i="10"/>
  <c r="I23" i="10"/>
  <c r="J23" i="10"/>
  <c r="K23" i="10"/>
  <c r="L23" i="10"/>
  <c r="M23" i="10"/>
  <c r="N23" i="10"/>
  <c r="D24" i="10"/>
  <c r="E24" i="10"/>
  <c r="F24" i="10"/>
  <c r="G24" i="10"/>
  <c r="H24" i="10"/>
  <c r="I24" i="10"/>
  <c r="J24" i="10"/>
  <c r="K24" i="10"/>
  <c r="L24" i="10"/>
  <c r="M24" i="10"/>
  <c r="N24" i="10"/>
  <c r="D25" i="10"/>
  <c r="E25" i="10"/>
  <c r="F25" i="10"/>
  <c r="G25" i="10"/>
  <c r="H25" i="10"/>
  <c r="I25" i="10"/>
  <c r="J25" i="10"/>
  <c r="K25" i="10"/>
  <c r="L25" i="10"/>
  <c r="M25" i="10"/>
  <c r="N25" i="10"/>
  <c r="D26" i="10"/>
  <c r="E26" i="10"/>
  <c r="F26" i="10"/>
  <c r="G26" i="10"/>
  <c r="H26" i="10"/>
  <c r="I26" i="10"/>
  <c r="J26" i="10"/>
  <c r="K26" i="10"/>
  <c r="L26" i="10"/>
  <c r="M26" i="10"/>
  <c r="N26" i="10"/>
  <c r="D27" i="10"/>
  <c r="E27" i="10"/>
  <c r="F27" i="10"/>
  <c r="G27" i="10"/>
  <c r="H27" i="10"/>
  <c r="I27" i="10"/>
  <c r="J27" i="10"/>
  <c r="K27" i="10"/>
  <c r="L27" i="10"/>
  <c r="M27" i="10"/>
  <c r="N27" i="10"/>
  <c r="D28" i="10"/>
  <c r="E28" i="10"/>
  <c r="F28" i="10"/>
  <c r="G28" i="10"/>
  <c r="H28" i="10"/>
  <c r="I28" i="10"/>
  <c r="J28" i="10"/>
  <c r="K28" i="10"/>
  <c r="L28" i="10"/>
  <c r="M28" i="10"/>
  <c r="N28" i="10"/>
  <c r="D29" i="10"/>
  <c r="E29" i="10"/>
  <c r="F29" i="10"/>
  <c r="G29" i="10"/>
  <c r="H29" i="10"/>
  <c r="I29" i="10"/>
  <c r="J29" i="10"/>
  <c r="K29" i="10"/>
  <c r="L29" i="10"/>
  <c r="M29" i="10"/>
  <c r="N29" i="10"/>
  <c r="D30" i="10"/>
  <c r="E30" i="10"/>
  <c r="F30" i="10"/>
  <c r="G30" i="10"/>
  <c r="H30" i="10"/>
  <c r="I30" i="10"/>
  <c r="J30" i="10"/>
  <c r="K30" i="10"/>
  <c r="L30" i="10"/>
  <c r="M30" i="10"/>
  <c r="N30" i="10"/>
  <c r="D31" i="10"/>
  <c r="E31" i="10"/>
  <c r="F31" i="10"/>
  <c r="G31" i="10"/>
  <c r="H31" i="10"/>
  <c r="I31" i="10"/>
  <c r="J31" i="10"/>
  <c r="K31" i="10"/>
  <c r="L31" i="10"/>
  <c r="M31" i="10"/>
  <c r="N31" i="10"/>
  <c r="D32" i="10"/>
  <c r="E32" i="10"/>
  <c r="F32" i="10"/>
  <c r="G32" i="10"/>
  <c r="H32" i="10"/>
  <c r="I32" i="10"/>
  <c r="J32" i="10"/>
  <c r="K32" i="10"/>
  <c r="L32" i="10"/>
  <c r="M32" i="10"/>
  <c r="N32" i="10"/>
  <c r="D33" i="10"/>
  <c r="E33" i="10"/>
  <c r="F33" i="10"/>
  <c r="G33" i="10"/>
  <c r="H33" i="10"/>
  <c r="I33" i="10"/>
  <c r="J33" i="10"/>
  <c r="K33" i="10"/>
  <c r="L33" i="10"/>
  <c r="M33" i="10"/>
  <c r="N33" i="10"/>
  <c r="D34" i="10"/>
  <c r="E34" i="10"/>
  <c r="F34" i="10"/>
  <c r="G34" i="10"/>
  <c r="H34" i="10"/>
  <c r="I34" i="10"/>
  <c r="J34" i="10"/>
  <c r="K34" i="10"/>
  <c r="L34" i="10"/>
  <c r="M34" i="10"/>
  <c r="N34" i="10"/>
  <c r="D35" i="10"/>
  <c r="E35" i="10"/>
  <c r="F35" i="10"/>
  <c r="G35" i="10"/>
  <c r="H35" i="10"/>
  <c r="I35" i="10"/>
  <c r="J35" i="10"/>
  <c r="K35" i="10"/>
  <c r="L35" i="10"/>
  <c r="M35" i="10"/>
  <c r="N35" i="10"/>
  <c r="D36" i="10"/>
  <c r="E36" i="10"/>
  <c r="F36" i="10"/>
  <c r="G36" i="10"/>
  <c r="H36" i="10"/>
  <c r="I36" i="10"/>
  <c r="J36" i="10"/>
  <c r="K36" i="10"/>
  <c r="L36" i="10"/>
  <c r="M36" i="10"/>
  <c r="N36" i="10"/>
  <c r="D37" i="10"/>
  <c r="E37" i="10"/>
  <c r="F37" i="10"/>
  <c r="G37" i="10"/>
  <c r="H37" i="10"/>
  <c r="I37" i="10"/>
  <c r="J37" i="10"/>
  <c r="K37" i="10"/>
  <c r="L37" i="10"/>
  <c r="M37" i="10"/>
  <c r="N37" i="10"/>
  <c r="D38" i="10"/>
  <c r="E38" i="10"/>
  <c r="F38" i="10"/>
  <c r="G38" i="10"/>
  <c r="H38" i="10"/>
  <c r="I38" i="10"/>
  <c r="J38" i="10"/>
  <c r="K38" i="10"/>
  <c r="L38" i="10"/>
  <c r="M38" i="10"/>
  <c r="N38" i="10"/>
  <c r="D39" i="10"/>
  <c r="E39" i="10"/>
  <c r="F39" i="10"/>
  <c r="G39" i="10"/>
  <c r="H39" i="10"/>
  <c r="I39" i="10"/>
  <c r="J39" i="10"/>
  <c r="K39" i="10"/>
  <c r="L39" i="10"/>
  <c r="M39" i="10"/>
  <c r="N39" i="10"/>
  <c r="D40" i="10"/>
  <c r="E40" i="10"/>
  <c r="F40" i="10"/>
  <c r="G40" i="10"/>
  <c r="H40" i="10"/>
  <c r="I40" i="10"/>
  <c r="J40" i="10"/>
  <c r="K40" i="10"/>
  <c r="L40" i="10"/>
  <c r="M40" i="10"/>
  <c r="N40" i="10"/>
  <c r="D41" i="10"/>
  <c r="E41" i="10"/>
  <c r="F41" i="10"/>
  <c r="G41" i="10"/>
  <c r="H41" i="10"/>
  <c r="I41" i="10"/>
  <c r="J41" i="10"/>
  <c r="K41" i="10"/>
  <c r="L41" i="10"/>
  <c r="M41" i="10"/>
  <c r="N41" i="10"/>
  <c r="D42" i="10"/>
  <c r="E42" i="10"/>
  <c r="F42" i="10"/>
  <c r="G42" i="10"/>
  <c r="H42" i="10"/>
  <c r="I42" i="10"/>
  <c r="J42" i="10"/>
  <c r="K42" i="10"/>
  <c r="L42" i="10"/>
  <c r="M42" i="10"/>
  <c r="N42" i="10"/>
  <c r="D43" i="10"/>
  <c r="E43" i="10"/>
  <c r="F43" i="10"/>
  <c r="G43" i="10"/>
  <c r="H43" i="10"/>
  <c r="I43" i="10"/>
  <c r="J43" i="10"/>
  <c r="K43" i="10"/>
  <c r="L43" i="10"/>
  <c r="M43" i="10"/>
  <c r="N43" i="10"/>
  <c r="D44" i="10"/>
  <c r="E44" i="10"/>
  <c r="F44" i="10"/>
  <c r="G44" i="10"/>
  <c r="H44" i="10"/>
  <c r="I44" i="10"/>
  <c r="J44" i="10"/>
  <c r="K44" i="10"/>
  <c r="L44" i="10"/>
  <c r="M44" i="10"/>
  <c r="N44" i="10"/>
  <c r="D45" i="10"/>
  <c r="E45" i="10"/>
  <c r="F45" i="10"/>
  <c r="G45" i="10"/>
  <c r="H45" i="10"/>
  <c r="I45" i="10"/>
  <c r="J45" i="10"/>
  <c r="K45" i="10"/>
  <c r="L45" i="10"/>
  <c r="M45" i="10"/>
  <c r="N45" i="10"/>
  <c r="D46" i="10"/>
  <c r="E46" i="10"/>
  <c r="F46" i="10"/>
  <c r="G46" i="10"/>
  <c r="H46" i="10"/>
  <c r="I46" i="10"/>
  <c r="J46" i="10"/>
  <c r="K46" i="10"/>
  <c r="L46" i="10"/>
  <c r="M46" i="10"/>
  <c r="N46" i="10"/>
  <c r="D47" i="10"/>
  <c r="E47" i="10"/>
  <c r="F47" i="10"/>
  <c r="G47" i="10"/>
  <c r="H47" i="10"/>
  <c r="I47" i="10"/>
  <c r="J47" i="10"/>
  <c r="K47" i="10"/>
  <c r="L47" i="10"/>
  <c r="M47" i="10"/>
  <c r="N47" i="10"/>
  <c r="D48" i="10"/>
  <c r="E48" i="10"/>
  <c r="F48" i="10"/>
  <c r="G48" i="10"/>
  <c r="H48" i="10"/>
  <c r="I48" i="10"/>
  <c r="J48" i="10"/>
  <c r="K48" i="10"/>
  <c r="L48" i="10"/>
  <c r="M48" i="10"/>
  <c r="N48" i="10"/>
  <c r="D49" i="10"/>
  <c r="E49" i="10"/>
  <c r="F49" i="10"/>
  <c r="G49" i="10"/>
  <c r="H49" i="10"/>
  <c r="I49" i="10"/>
  <c r="J49" i="10"/>
  <c r="K49" i="10"/>
  <c r="L49" i="10"/>
  <c r="M49" i="10"/>
  <c r="N49" i="10"/>
  <c r="D50" i="10"/>
  <c r="E50" i="10"/>
  <c r="F50" i="10"/>
  <c r="G50" i="10"/>
  <c r="H50" i="10"/>
  <c r="I50" i="10"/>
  <c r="J50" i="10"/>
  <c r="K50" i="10"/>
  <c r="L50" i="10"/>
  <c r="M50" i="10"/>
  <c r="N50" i="10"/>
  <c r="D51" i="10"/>
  <c r="E51" i="10"/>
  <c r="F51" i="10"/>
  <c r="G51" i="10"/>
  <c r="H51" i="10"/>
  <c r="I51" i="10"/>
  <c r="J51" i="10"/>
  <c r="K51" i="10"/>
  <c r="L51" i="10"/>
  <c r="M51" i="10"/>
  <c r="N51" i="10"/>
  <c r="D52" i="10"/>
  <c r="E52" i="10"/>
  <c r="F52" i="10"/>
  <c r="G52" i="10"/>
  <c r="H52" i="10"/>
  <c r="I52" i="10"/>
  <c r="J52" i="10"/>
  <c r="K52" i="10"/>
  <c r="L52" i="10"/>
  <c r="M52" i="10"/>
  <c r="N52" i="10"/>
  <c r="D53" i="10"/>
  <c r="E53" i="10"/>
  <c r="F53" i="10"/>
  <c r="G53" i="10"/>
  <c r="H53" i="10"/>
  <c r="I53" i="10"/>
  <c r="J53" i="10"/>
  <c r="K53" i="10"/>
  <c r="L53" i="10"/>
  <c r="M53" i="10"/>
  <c r="N53" i="10"/>
  <c r="D54" i="10"/>
  <c r="E54" i="10"/>
  <c r="F54" i="10"/>
  <c r="G54" i="10"/>
  <c r="H54" i="10"/>
  <c r="I54" i="10"/>
  <c r="J54" i="10"/>
  <c r="K54" i="10"/>
  <c r="L54" i="10"/>
  <c r="M54" i="10"/>
  <c r="N54" i="10"/>
  <c r="D55" i="10"/>
  <c r="E55" i="10"/>
  <c r="F55" i="10"/>
  <c r="G55" i="10"/>
  <c r="H55" i="10"/>
  <c r="I55" i="10"/>
  <c r="J55" i="10"/>
  <c r="K55" i="10"/>
  <c r="L55" i="10"/>
  <c r="M55" i="10"/>
  <c r="N55" i="10"/>
  <c r="D56" i="10"/>
  <c r="E56" i="10"/>
  <c r="F56" i="10"/>
  <c r="G56" i="10"/>
  <c r="H56" i="10"/>
  <c r="I56" i="10"/>
  <c r="J56" i="10"/>
  <c r="K56" i="10"/>
  <c r="L56" i="10"/>
  <c r="M56" i="10"/>
  <c r="N56" i="10"/>
  <c r="D57" i="10"/>
  <c r="E57" i="10"/>
  <c r="F57" i="10"/>
  <c r="G57" i="10"/>
  <c r="H57" i="10"/>
  <c r="I57" i="10"/>
  <c r="J57" i="10"/>
  <c r="K57" i="10"/>
  <c r="L57" i="10"/>
  <c r="M57" i="10"/>
  <c r="N57" i="10"/>
  <c r="D58" i="10"/>
  <c r="E58" i="10"/>
  <c r="F58" i="10"/>
  <c r="G58" i="10"/>
  <c r="H58" i="10"/>
  <c r="I58" i="10"/>
  <c r="J58" i="10"/>
  <c r="K58" i="10"/>
  <c r="L58" i="10"/>
  <c r="M58" i="10"/>
  <c r="N58" i="10"/>
  <c r="D59" i="10"/>
  <c r="E59" i="10"/>
  <c r="F59" i="10"/>
  <c r="G59" i="10"/>
  <c r="H59" i="10"/>
  <c r="I59" i="10"/>
  <c r="J59" i="10"/>
  <c r="K59" i="10"/>
  <c r="L59" i="10"/>
  <c r="M59" i="10"/>
  <c r="N59" i="10"/>
  <c r="D60" i="10"/>
  <c r="E60" i="10"/>
  <c r="F60" i="10"/>
  <c r="G60" i="10"/>
  <c r="H60" i="10"/>
  <c r="I60" i="10"/>
  <c r="J60" i="10"/>
  <c r="K60" i="10"/>
  <c r="L60" i="10"/>
  <c r="M60" i="10"/>
  <c r="N60" i="10"/>
  <c r="D61" i="10"/>
  <c r="E61" i="10"/>
  <c r="F61" i="10"/>
  <c r="G61" i="10"/>
  <c r="H61" i="10"/>
  <c r="I61" i="10"/>
  <c r="J61" i="10"/>
  <c r="K61" i="10"/>
  <c r="L61" i="10"/>
  <c r="M61" i="10"/>
  <c r="N61" i="10"/>
  <c r="E8" i="10"/>
  <c r="F8" i="10"/>
  <c r="G8" i="10"/>
  <c r="H8" i="10"/>
  <c r="I8" i="10"/>
  <c r="J8" i="10"/>
  <c r="K8" i="10"/>
  <c r="L8" i="10"/>
  <c r="M8" i="10"/>
  <c r="N8" i="10"/>
  <c r="D8" i="10"/>
  <c r="P45" i="13" l="1"/>
  <c r="O45" i="13"/>
  <c r="P17" i="13"/>
  <c r="P46" i="13"/>
  <c r="P50" i="13"/>
  <c r="P58" i="13"/>
  <c r="P9" i="13"/>
  <c r="P25" i="13"/>
  <c r="P29" i="13"/>
  <c r="P33" i="13"/>
  <c r="P37" i="13"/>
  <c r="P54" i="13"/>
  <c r="P13" i="13"/>
  <c r="P21" i="13"/>
  <c r="P41" i="13"/>
  <c r="P8" i="13"/>
  <c r="O11" i="13"/>
  <c r="P12" i="13"/>
  <c r="O15" i="13"/>
  <c r="P16" i="13"/>
  <c r="O19" i="13"/>
  <c r="P20" i="13"/>
  <c r="O23" i="13"/>
  <c r="P24" i="13"/>
  <c r="O27" i="13"/>
  <c r="P28" i="13"/>
  <c r="O31" i="13"/>
  <c r="P32" i="13"/>
  <c r="O35" i="13"/>
  <c r="P36" i="13"/>
  <c r="O39" i="13"/>
  <c r="P40" i="13"/>
  <c r="O43" i="13"/>
  <c r="P44" i="13"/>
  <c r="O48" i="13"/>
  <c r="P49" i="13"/>
  <c r="O52" i="13"/>
  <c r="P53" i="13"/>
  <c r="O56" i="13"/>
  <c r="P57" i="13"/>
  <c r="O60" i="13"/>
  <c r="P61" i="13"/>
  <c r="P11" i="13"/>
  <c r="P15" i="13"/>
  <c r="P19" i="13"/>
  <c r="P23" i="13"/>
  <c r="P27" i="13"/>
  <c r="P31" i="13"/>
  <c r="P35" i="13"/>
  <c r="P39" i="13"/>
  <c r="P43" i="13"/>
  <c r="P48" i="13"/>
  <c r="P52" i="13"/>
  <c r="P56" i="13"/>
  <c r="P60" i="13"/>
  <c r="O8" i="13"/>
  <c r="O10" i="13"/>
  <c r="O12" i="13"/>
  <c r="O14" i="13"/>
  <c r="O16" i="13"/>
  <c r="O18" i="13"/>
  <c r="O20" i="13"/>
  <c r="O22" i="13"/>
  <c r="O24" i="13"/>
  <c r="O26" i="13"/>
  <c r="O28" i="13"/>
  <c r="O30" i="13"/>
  <c r="O32" i="13"/>
  <c r="O34" i="13"/>
  <c r="O36" i="13"/>
  <c r="O38" i="13"/>
  <c r="O40" i="13"/>
  <c r="O42" i="13"/>
  <c r="O44" i="13"/>
  <c r="O47" i="13"/>
  <c r="O49" i="13"/>
  <c r="O51" i="13"/>
  <c r="O53" i="13"/>
  <c r="O55" i="13"/>
  <c r="O57" i="13"/>
  <c r="O59" i="13"/>
  <c r="O61" i="13"/>
  <c r="P10" i="13"/>
  <c r="P14" i="13"/>
  <c r="P18" i="13"/>
  <c r="P22" i="13"/>
  <c r="P38" i="13"/>
  <c r="P42" i="13"/>
  <c r="P47" i="13"/>
  <c r="P51" i="13"/>
  <c r="P59" i="13"/>
  <c r="O9" i="13"/>
  <c r="O13" i="13"/>
  <c r="O17" i="13"/>
  <c r="O21" i="13"/>
  <c r="O25" i="13"/>
  <c r="O29" i="13"/>
  <c r="O33" i="13"/>
  <c r="O37" i="13"/>
  <c r="O41" i="13"/>
  <c r="O46" i="13"/>
  <c r="O50" i="13"/>
  <c r="O54" i="13"/>
  <c r="O58" i="13"/>
  <c r="P26" i="13"/>
  <c r="P30" i="13"/>
  <c r="P34" i="13"/>
  <c r="P55" i="13"/>
  <c r="O9" i="8"/>
  <c r="P9" i="8"/>
  <c r="O10" i="8"/>
  <c r="P10" i="8"/>
  <c r="O11" i="8"/>
  <c r="P11" i="8"/>
  <c r="O12" i="8"/>
  <c r="P12" i="8"/>
  <c r="O13" i="8"/>
  <c r="P13" i="8"/>
  <c r="O14" i="8"/>
  <c r="P14" i="8"/>
  <c r="O15" i="8"/>
  <c r="P15" i="8"/>
  <c r="O16" i="8"/>
  <c r="P16" i="8"/>
  <c r="O17" i="8"/>
  <c r="P17" i="8"/>
  <c r="O18" i="8"/>
  <c r="P18" i="8"/>
  <c r="O19" i="8"/>
  <c r="P19" i="8"/>
  <c r="O20" i="8"/>
  <c r="P20" i="8"/>
  <c r="O21" i="8"/>
  <c r="P21" i="8"/>
  <c r="O22" i="8"/>
  <c r="P22" i="8"/>
  <c r="O23" i="8"/>
  <c r="P23" i="8"/>
  <c r="O24" i="8"/>
  <c r="P24" i="8"/>
  <c r="O25" i="8"/>
  <c r="P25" i="8"/>
  <c r="O26" i="8"/>
  <c r="P26" i="8"/>
  <c r="O27" i="8"/>
  <c r="P27" i="8"/>
  <c r="O28" i="8"/>
  <c r="P28" i="8"/>
  <c r="O29" i="8"/>
  <c r="P29" i="8"/>
  <c r="O30" i="8"/>
  <c r="P30" i="8"/>
  <c r="O31" i="8"/>
  <c r="P31" i="8"/>
  <c r="O32" i="8"/>
  <c r="P32" i="8"/>
  <c r="O33" i="8"/>
  <c r="P33" i="8"/>
  <c r="O34" i="8"/>
  <c r="P34" i="8"/>
  <c r="O35" i="8"/>
  <c r="P35" i="8"/>
  <c r="O36" i="8"/>
  <c r="P36" i="8"/>
  <c r="O37" i="8"/>
  <c r="P37" i="8"/>
  <c r="O38" i="8"/>
  <c r="P38" i="8"/>
  <c r="O39" i="8"/>
  <c r="P39" i="8"/>
  <c r="O40" i="8"/>
  <c r="P40" i="8"/>
  <c r="O41" i="8"/>
  <c r="P41" i="8"/>
  <c r="O42" i="8"/>
  <c r="P42" i="8"/>
  <c r="O43" i="8"/>
  <c r="P43" i="8"/>
  <c r="O44" i="8"/>
  <c r="P44" i="8"/>
  <c r="O45" i="8"/>
  <c r="P45" i="8"/>
  <c r="O46" i="8"/>
  <c r="P46" i="8"/>
  <c r="O47" i="8"/>
  <c r="P47" i="8"/>
  <c r="O48" i="8"/>
  <c r="P48" i="8"/>
  <c r="O49" i="8"/>
  <c r="P49" i="8"/>
  <c r="O50" i="8"/>
  <c r="P50" i="8"/>
  <c r="O51" i="8"/>
  <c r="P51" i="8"/>
  <c r="O52" i="8"/>
  <c r="P52" i="8"/>
  <c r="O53" i="8"/>
  <c r="P53" i="8"/>
  <c r="O54" i="8"/>
  <c r="P54" i="8"/>
  <c r="O55" i="8"/>
  <c r="P55" i="8"/>
  <c r="O56" i="8"/>
  <c r="P56" i="8"/>
  <c r="O57" i="8"/>
  <c r="P57" i="8"/>
  <c r="O58" i="8"/>
  <c r="P58" i="8"/>
  <c r="O59" i="8"/>
  <c r="P59" i="8"/>
  <c r="O60" i="8"/>
  <c r="P60" i="8"/>
  <c r="O61" i="8"/>
  <c r="P61" i="8"/>
  <c r="P8" i="8"/>
  <c r="O8" i="8"/>
  <c r="R45" i="6" l="1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S59" i="6" s="1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S55" i="6" s="1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S51" i="6" s="1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S47" i="6" s="1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S42" i="6" s="1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S38" i="6" s="1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S34" i="6" s="1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S30" i="6" s="1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S26" i="6" s="1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S22" i="6" s="1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S18" i="6" s="1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S14" i="6" s="1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S10" i="6" s="1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T33" i="6" l="1"/>
  <c r="T37" i="6"/>
  <c r="T41" i="6"/>
  <c r="T46" i="6"/>
  <c r="T50" i="6"/>
  <c r="T54" i="6"/>
  <c r="T58" i="6"/>
  <c r="T45" i="6"/>
  <c r="S35" i="6"/>
  <c r="T36" i="6"/>
  <c r="S39" i="6"/>
  <c r="T40" i="6"/>
  <c r="S43" i="6"/>
  <c r="T44" i="6"/>
  <c r="S48" i="6"/>
  <c r="T49" i="6"/>
  <c r="S52" i="6"/>
  <c r="T53" i="6"/>
  <c r="S56" i="6"/>
  <c r="T57" i="6"/>
  <c r="S60" i="6"/>
  <c r="T61" i="6"/>
  <c r="T35" i="6"/>
  <c r="T39" i="6"/>
  <c r="T43" i="6"/>
  <c r="T48" i="6"/>
  <c r="T52" i="6"/>
  <c r="T56" i="6"/>
  <c r="T60" i="6"/>
  <c r="T9" i="6"/>
  <c r="T13" i="6"/>
  <c r="T17" i="6"/>
  <c r="T21" i="6"/>
  <c r="T25" i="6"/>
  <c r="T29" i="6"/>
  <c r="T8" i="6"/>
  <c r="S11" i="6"/>
  <c r="T12" i="6"/>
  <c r="S15" i="6"/>
  <c r="T16" i="6"/>
  <c r="S17" i="6"/>
  <c r="S19" i="6"/>
  <c r="T20" i="6"/>
  <c r="S23" i="6"/>
  <c r="T24" i="6"/>
  <c r="S27" i="6"/>
  <c r="T28" i="6"/>
  <c r="S31" i="6"/>
  <c r="T32" i="6"/>
  <c r="T11" i="6"/>
  <c r="T15" i="6"/>
  <c r="T19" i="6"/>
  <c r="T23" i="6"/>
  <c r="T27" i="6"/>
  <c r="T31" i="6"/>
  <c r="T10" i="6"/>
  <c r="T22" i="6"/>
  <c r="T26" i="6"/>
  <c r="T38" i="6"/>
  <c r="T51" i="6"/>
  <c r="T55" i="6"/>
  <c r="T59" i="6"/>
  <c r="S8" i="6"/>
  <c r="S12" i="6"/>
  <c r="S16" i="6"/>
  <c r="S20" i="6"/>
  <c r="S24" i="6"/>
  <c r="S28" i="6"/>
  <c r="S32" i="6"/>
  <c r="S36" i="6"/>
  <c r="S40" i="6"/>
  <c r="S44" i="6"/>
  <c r="S49" i="6"/>
  <c r="S53" i="6"/>
  <c r="S57" i="6"/>
  <c r="S61" i="6"/>
  <c r="T18" i="6"/>
  <c r="T30" i="6"/>
  <c r="T34" i="6"/>
  <c r="T47" i="6"/>
  <c r="S9" i="6"/>
  <c r="S13" i="6"/>
  <c r="S21" i="6"/>
  <c r="S25" i="6"/>
  <c r="S29" i="6"/>
  <c r="S33" i="6"/>
  <c r="S37" i="6"/>
  <c r="S41" i="6"/>
  <c r="S46" i="6"/>
  <c r="S50" i="6"/>
  <c r="S54" i="6"/>
  <c r="S58" i="6"/>
  <c r="S45" i="6"/>
  <c r="T14" i="6"/>
  <c r="T42" i="6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D8" i="5"/>
  <c r="T9" i="4"/>
  <c r="U9" i="4"/>
  <c r="T10" i="4"/>
  <c r="U10" i="4"/>
  <c r="T11" i="4"/>
  <c r="U11" i="4"/>
  <c r="T12" i="4"/>
  <c r="U12" i="4"/>
  <c r="T13" i="4"/>
  <c r="U13" i="4"/>
  <c r="T14" i="4"/>
  <c r="U14" i="4"/>
  <c r="T15" i="4"/>
  <c r="U15" i="4"/>
  <c r="T16" i="4"/>
  <c r="U16" i="4"/>
  <c r="T17" i="4"/>
  <c r="U17" i="4"/>
  <c r="T18" i="4"/>
  <c r="U18" i="4"/>
  <c r="T19" i="4"/>
  <c r="U19" i="4"/>
  <c r="T20" i="4"/>
  <c r="U20" i="4"/>
  <c r="T21" i="4"/>
  <c r="U21" i="4"/>
  <c r="T22" i="4"/>
  <c r="U22" i="4"/>
  <c r="T23" i="4"/>
  <c r="U23" i="4"/>
  <c r="T24" i="4"/>
  <c r="U24" i="4"/>
  <c r="T25" i="4"/>
  <c r="U25" i="4"/>
  <c r="T26" i="4"/>
  <c r="U26" i="4"/>
  <c r="T27" i="4"/>
  <c r="U27" i="4"/>
  <c r="T28" i="4"/>
  <c r="U28" i="4"/>
  <c r="T29" i="4"/>
  <c r="U29" i="4"/>
  <c r="T30" i="4"/>
  <c r="U30" i="4"/>
  <c r="T31" i="4"/>
  <c r="U31" i="4"/>
  <c r="T32" i="4"/>
  <c r="U32" i="4"/>
  <c r="T33" i="4"/>
  <c r="U33" i="4"/>
  <c r="T34" i="4"/>
  <c r="U34" i="4"/>
  <c r="T35" i="4"/>
  <c r="U35" i="4"/>
  <c r="T36" i="4"/>
  <c r="U36" i="4"/>
  <c r="T37" i="4"/>
  <c r="U37" i="4"/>
  <c r="T38" i="4"/>
  <c r="U38" i="4"/>
  <c r="T39" i="4"/>
  <c r="U39" i="4"/>
  <c r="T40" i="4"/>
  <c r="U40" i="4"/>
  <c r="T41" i="4"/>
  <c r="U41" i="4"/>
  <c r="T42" i="4"/>
  <c r="U42" i="4"/>
  <c r="T43" i="4"/>
  <c r="U43" i="4"/>
  <c r="T44" i="4"/>
  <c r="U44" i="4"/>
  <c r="T45" i="4"/>
  <c r="U45" i="4"/>
  <c r="T46" i="4"/>
  <c r="U46" i="4"/>
  <c r="T47" i="4"/>
  <c r="U47" i="4"/>
  <c r="T48" i="4"/>
  <c r="U48" i="4"/>
  <c r="T49" i="4"/>
  <c r="U49" i="4"/>
  <c r="T50" i="4"/>
  <c r="U50" i="4"/>
  <c r="T51" i="4"/>
  <c r="U51" i="4"/>
  <c r="T52" i="4"/>
  <c r="U52" i="4"/>
  <c r="T53" i="4"/>
  <c r="U53" i="4"/>
  <c r="T54" i="4"/>
  <c r="U54" i="4"/>
  <c r="T55" i="4"/>
  <c r="U55" i="4"/>
  <c r="T56" i="4"/>
  <c r="U56" i="4"/>
  <c r="T57" i="4"/>
  <c r="U57" i="4"/>
  <c r="T58" i="4"/>
  <c r="U58" i="4"/>
  <c r="T59" i="4"/>
  <c r="U59" i="4"/>
  <c r="T60" i="4"/>
  <c r="U60" i="4"/>
  <c r="T61" i="4"/>
  <c r="U61" i="4"/>
  <c r="U8" i="4"/>
  <c r="T8" i="4"/>
  <c r="S9" i="3"/>
  <c r="T9" i="3"/>
  <c r="S10" i="3"/>
  <c r="T10" i="3"/>
  <c r="S11" i="3"/>
  <c r="T11" i="3"/>
  <c r="S12" i="3"/>
  <c r="T12" i="3"/>
  <c r="S13" i="3"/>
  <c r="T13" i="3"/>
  <c r="S14" i="3"/>
  <c r="T14" i="3"/>
  <c r="S15" i="3"/>
  <c r="T15" i="3"/>
  <c r="S16" i="3"/>
  <c r="T16" i="3"/>
  <c r="S17" i="3"/>
  <c r="T17" i="3"/>
  <c r="S18" i="3"/>
  <c r="T18" i="3"/>
  <c r="S19" i="3"/>
  <c r="T19" i="3"/>
  <c r="S20" i="3"/>
  <c r="T20" i="3"/>
  <c r="S21" i="3"/>
  <c r="T21" i="3"/>
  <c r="S22" i="3"/>
  <c r="T22" i="3"/>
  <c r="S23" i="3"/>
  <c r="T23" i="3"/>
  <c r="S24" i="3"/>
  <c r="T24" i="3"/>
  <c r="S25" i="3"/>
  <c r="T25" i="3"/>
  <c r="S26" i="3"/>
  <c r="T26" i="3"/>
  <c r="S27" i="3"/>
  <c r="T27" i="3"/>
  <c r="S28" i="3"/>
  <c r="T28" i="3"/>
  <c r="S29" i="3"/>
  <c r="T29" i="3"/>
  <c r="S30" i="3"/>
  <c r="T30" i="3"/>
  <c r="S31" i="3"/>
  <c r="T31" i="3"/>
  <c r="S32" i="3"/>
  <c r="T32" i="3"/>
  <c r="S33" i="3"/>
  <c r="T33" i="3"/>
  <c r="S34" i="3"/>
  <c r="T34" i="3"/>
  <c r="S35" i="3"/>
  <c r="T35" i="3"/>
  <c r="S36" i="3"/>
  <c r="T36" i="3"/>
  <c r="S37" i="3"/>
  <c r="T37" i="3"/>
  <c r="S38" i="3"/>
  <c r="T38" i="3"/>
  <c r="S39" i="3"/>
  <c r="T39" i="3"/>
  <c r="S40" i="3"/>
  <c r="T40" i="3"/>
  <c r="S41" i="3"/>
  <c r="T41" i="3"/>
  <c r="S42" i="3"/>
  <c r="T42" i="3"/>
  <c r="S43" i="3"/>
  <c r="T43" i="3"/>
  <c r="S44" i="3"/>
  <c r="T44" i="3"/>
  <c r="S45" i="3"/>
  <c r="T45" i="3"/>
  <c r="S46" i="3"/>
  <c r="T46" i="3"/>
  <c r="S47" i="3"/>
  <c r="T47" i="3"/>
  <c r="S48" i="3"/>
  <c r="T48" i="3"/>
  <c r="S49" i="3"/>
  <c r="T49" i="3"/>
  <c r="S50" i="3"/>
  <c r="T50" i="3"/>
  <c r="S51" i="3"/>
  <c r="T51" i="3"/>
  <c r="S52" i="3"/>
  <c r="T52" i="3"/>
  <c r="S53" i="3"/>
  <c r="T53" i="3"/>
  <c r="S54" i="3"/>
  <c r="T54" i="3"/>
  <c r="S55" i="3"/>
  <c r="T55" i="3"/>
  <c r="S56" i="3"/>
  <c r="T56" i="3"/>
  <c r="S57" i="3"/>
  <c r="T57" i="3"/>
  <c r="S58" i="3"/>
  <c r="T58" i="3"/>
  <c r="S59" i="3"/>
  <c r="T59" i="3"/>
  <c r="S60" i="3"/>
  <c r="T60" i="3"/>
  <c r="S61" i="3"/>
  <c r="T61" i="3"/>
  <c r="T8" i="3"/>
  <c r="S8" i="3"/>
  <c r="T49" i="5" l="1"/>
  <c r="T41" i="5"/>
  <c r="T33" i="5"/>
  <c r="T17" i="5"/>
  <c r="T29" i="5"/>
  <c r="T58" i="5"/>
  <c r="T53" i="5"/>
  <c r="S50" i="5"/>
  <c r="T45" i="5"/>
  <c r="T39" i="5"/>
  <c r="T37" i="5"/>
  <c r="T31" i="5"/>
  <c r="T23" i="5"/>
  <c r="T21" i="5"/>
  <c r="S18" i="5"/>
  <c r="T14" i="5"/>
  <c r="T12" i="5"/>
  <c r="S10" i="5"/>
  <c r="S59" i="5"/>
  <c r="S55" i="5"/>
  <c r="S51" i="5"/>
  <c r="S47" i="5"/>
  <c r="S43" i="5"/>
  <c r="S39" i="5"/>
  <c r="S35" i="5"/>
  <c r="S31" i="5"/>
  <c r="S27" i="5"/>
  <c r="S23" i="5"/>
  <c r="S19" i="5"/>
  <c r="S15" i="5"/>
  <c r="S11" i="5"/>
  <c r="S8" i="5"/>
  <c r="T60" i="5"/>
  <c r="T55" i="5"/>
  <c r="T51" i="5"/>
  <c r="T47" i="5"/>
  <c r="S46" i="5"/>
  <c r="T43" i="5"/>
  <c r="S42" i="5"/>
  <c r="S38" i="5"/>
  <c r="S30" i="5"/>
  <c r="S26" i="5"/>
  <c r="S22" i="5"/>
  <c r="T8" i="5"/>
  <c r="S60" i="5"/>
  <c r="S52" i="5"/>
  <c r="S48" i="5"/>
  <c r="S44" i="5"/>
  <c r="S40" i="5"/>
  <c r="S36" i="5"/>
  <c r="S32" i="5"/>
  <c r="S28" i="5"/>
  <c r="S24" i="5"/>
  <c r="S20" i="5"/>
  <c r="S12" i="5"/>
  <c r="S54" i="5"/>
  <c r="T35" i="5"/>
  <c r="S34" i="5"/>
  <c r="T27" i="5"/>
  <c r="T25" i="5"/>
  <c r="T19" i="5"/>
  <c r="S61" i="5"/>
  <c r="S57" i="5"/>
  <c r="S53" i="5"/>
  <c r="S49" i="5"/>
  <c r="S45" i="5"/>
  <c r="S41" i="5"/>
  <c r="S37" i="5"/>
  <c r="S33" i="5"/>
  <c r="S29" i="5"/>
  <c r="S25" i="5"/>
  <c r="S21" i="5"/>
  <c r="S17" i="5"/>
  <c r="S13" i="5"/>
  <c r="S9" i="5"/>
  <c r="T10" i="5"/>
  <c r="S58" i="5"/>
  <c r="S14" i="5"/>
  <c r="S56" i="5"/>
  <c r="S16" i="5"/>
  <c r="T61" i="5"/>
  <c r="T59" i="5"/>
  <c r="T57" i="5"/>
  <c r="T54" i="5"/>
  <c r="T52" i="5"/>
  <c r="T50" i="5"/>
  <c r="T48" i="5"/>
  <c r="T46" i="5"/>
  <c r="T44" i="5"/>
  <c r="T42" i="5"/>
  <c r="T40" i="5"/>
  <c r="T38" i="5"/>
  <c r="T36" i="5"/>
  <c r="T34" i="5"/>
  <c r="T32" i="5"/>
  <c r="T30" i="5"/>
  <c r="T28" i="5"/>
  <c r="T26" i="5"/>
  <c r="T24" i="5"/>
  <c r="T22" i="5"/>
  <c r="T20" i="5"/>
  <c r="T18" i="5"/>
  <c r="T15" i="5"/>
  <c r="T13" i="5"/>
  <c r="T11" i="5"/>
  <c r="T9" i="5"/>
  <c r="T16" i="5"/>
  <c r="T56" i="5"/>
  <c r="S9" i="2"/>
  <c r="T9" i="2"/>
  <c r="S10" i="2"/>
  <c r="T10" i="2"/>
  <c r="S11" i="2"/>
  <c r="T11" i="2"/>
  <c r="S12" i="2"/>
  <c r="T12" i="2"/>
  <c r="S13" i="2"/>
  <c r="T13" i="2"/>
  <c r="S14" i="2"/>
  <c r="T14" i="2"/>
  <c r="S15" i="2"/>
  <c r="T15" i="2"/>
  <c r="S16" i="2"/>
  <c r="T16" i="2"/>
  <c r="S17" i="2"/>
  <c r="T17" i="2"/>
  <c r="S18" i="2"/>
  <c r="T18" i="2"/>
  <c r="S19" i="2"/>
  <c r="T19" i="2"/>
  <c r="S20" i="2"/>
  <c r="T20" i="2"/>
  <c r="S21" i="2"/>
  <c r="T21" i="2"/>
  <c r="S22" i="2"/>
  <c r="T22" i="2"/>
  <c r="S23" i="2"/>
  <c r="T23" i="2"/>
  <c r="S24" i="2"/>
  <c r="T24" i="2"/>
  <c r="S25" i="2"/>
  <c r="T25" i="2"/>
  <c r="S26" i="2"/>
  <c r="T26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T33" i="2"/>
  <c r="S34" i="2"/>
  <c r="T34" i="2"/>
  <c r="S35" i="2"/>
  <c r="T35" i="2"/>
  <c r="S36" i="2"/>
  <c r="T36" i="2"/>
  <c r="S37" i="2"/>
  <c r="T37" i="2"/>
  <c r="S38" i="2"/>
  <c r="T38" i="2"/>
  <c r="S39" i="2"/>
  <c r="T39" i="2"/>
  <c r="S40" i="2"/>
  <c r="T40" i="2"/>
  <c r="S41" i="2"/>
  <c r="T41" i="2"/>
  <c r="S42" i="2"/>
  <c r="T42" i="2"/>
  <c r="S43" i="2"/>
  <c r="T43" i="2"/>
  <c r="S44" i="2"/>
  <c r="T44" i="2"/>
  <c r="S45" i="2"/>
  <c r="T45" i="2"/>
  <c r="S46" i="2"/>
  <c r="T46" i="2"/>
  <c r="S47" i="2"/>
  <c r="T47" i="2"/>
  <c r="S48" i="2"/>
  <c r="T48" i="2"/>
  <c r="S49" i="2"/>
  <c r="T49" i="2"/>
  <c r="S50" i="2"/>
  <c r="T50" i="2"/>
  <c r="S51" i="2"/>
  <c r="T51" i="2"/>
  <c r="S52" i="2"/>
  <c r="T52" i="2"/>
  <c r="S53" i="2"/>
  <c r="T53" i="2"/>
  <c r="S54" i="2"/>
  <c r="T54" i="2"/>
  <c r="S55" i="2"/>
  <c r="T55" i="2"/>
  <c r="S56" i="2"/>
  <c r="T56" i="2"/>
  <c r="S57" i="2"/>
  <c r="T57" i="2"/>
  <c r="S58" i="2"/>
  <c r="T58" i="2"/>
  <c r="S59" i="2"/>
  <c r="T59" i="2"/>
  <c r="S60" i="2"/>
  <c r="T60" i="2"/>
  <c r="S61" i="2"/>
  <c r="T61" i="2"/>
  <c r="T8" i="2"/>
  <c r="S8" i="2"/>
  <c r="S9" i="1" l="1"/>
  <c r="T9" i="1"/>
  <c r="S10" i="1"/>
  <c r="T10" i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T45" i="1"/>
  <c r="S46" i="1"/>
  <c r="T46" i="1"/>
  <c r="S47" i="1"/>
  <c r="T47" i="1"/>
  <c r="S48" i="1"/>
  <c r="T48" i="1"/>
  <c r="S49" i="1"/>
  <c r="T49" i="1"/>
  <c r="S50" i="1"/>
  <c r="T50" i="1"/>
  <c r="S51" i="1"/>
  <c r="T51" i="1"/>
  <c r="S52" i="1"/>
  <c r="T52" i="1"/>
  <c r="S53" i="1"/>
  <c r="T53" i="1"/>
  <c r="S54" i="1"/>
  <c r="T54" i="1"/>
  <c r="S55" i="1"/>
  <c r="T55" i="1"/>
  <c r="S56" i="1"/>
  <c r="T56" i="1"/>
  <c r="S57" i="1"/>
  <c r="T57" i="1"/>
  <c r="S58" i="1"/>
  <c r="T58" i="1"/>
  <c r="S59" i="1"/>
  <c r="T59" i="1"/>
  <c r="S60" i="1"/>
  <c r="T60" i="1"/>
  <c r="S61" i="1"/>
  <c r="T61" i="1"/>
  <c r="T8" i="1"/>
  <c r="S8" i="1"/>
</calcChain>
</file>

<file path=xl/sharedStrings.xml><?xml version="1.0" encoding="utf-8"?>
<sst xmlns="http://schemas.openxmlformats.org/spreadsheetml/2006/main" count="1578" uniqueCount="89">
  <si>
    <t>No.</t>
  </si>
  <si>
    <t xml:space="preserve">Biology </t>
  </si>
  <si>
    <t xml:space="preserve">Chemistry </t>
  </si>
  <si>
    <t xml:space="preserve">Physics </t>
  </si>
  <si>
    <t xml:space="preserve">Geometry </t>
  </si>
  <si>
    <t xml:space="preserve">English </t>
  </si>
  <si>
    <t xml:space="preserve">Islamic </t>
  </si>
  <si>
    <t xml:space="preserve">Arabic </t>
  </si>
  <si>
    <t xml:space="preserve">Somali </t>
  </si>
  <si>
    <t>Total</t>
  </si>
  <si>
    <t>Section</t>
  </si>
  <si>
    <t>Student Names</t>
  </si>
  <si>
    <t>Calculus</t>
  </si>
  <si>
    <t>Statistics</t>
  </si>
  <si>
    <t>Class: Form Four</t>
  </si>
  <si>
    <t>ICT</t>
  </si>
  <si>
    <t>YOS</t>
  </si>
  <si>
    <t>General Math</t>
  </si>
  <si>
    <t>Average</t>
  </si>
  <si>
    <t xml:space="preserve">              Level: Secondary</t>
  </si>
  <si>
    <t>Agriculture</t>
  </si>
  <si>
    <t>Monthly Exam One</t>
  </si>
  <si>
    <t>School Year: 2020 - 2021</t>
  </si>
  <si>
    <t>Axmed Cabdullahi Axmed</t>
  </si>
  <si>
    <t>Axmed Cabdullahi Daahir</t>
  </si>
  <si>
    <t xml:space="preserve">Bishaar Axmed Cali </t>
  </si>
  <si>
    <t>Cabdifitaax Cali Isaaq</t>
  </si>
  <si>
    <t>Cabdimajid Salaad Cusman</t>
  </si>
  <si>
    <t>Cabdimalik Xasan Cabdulle</t>
  </si>
  <si>
    <t xml:space="preserve">Cabdinaafac Xasan Cali </t>
  </si>
  <si>
    <t>Cabdinasir Cali Maxamed</t>
  </si>
  <si>
    <t>Cabdiqani Cabdullahi Maxamed</t>
  </si>
  <si>
    <t>Cabdiraxmaan Cilmi Yuusuf</t>
  </si>
  <si>
    <t xml:space="preserve">Cabdiraxman Isaaq Cali </t>
  </si>
  <si>
    <t xml:space="preserve">Cabdiwahab Carab Cali  </t>
  </si>
  <si>
    <t>Cabdixakim Xuseen Cabdi</t>
  </si>
  <si>
    <t>Cali-sacid Axmed Maxamed</t>
  </si>
  <si>
    <t>Ibrahim Cabdiqaadir Wardheere</t>
  </si>
  <si>
    <t>Ibrahim Cabdiwali Axmed</t>
  </si>
  <si>
    <t>Jibriil Cabdifitax Cusmaan</t>
  </si>
  <si>
    <t xml:space="preserve">Mahad Cabdi Cali </t>
  </si>
  <si>
    <t>Maxamed Cabdiqadir Samow</t>
  </si>
  <si>
    <t>Munasar Axmed Maxamed</t>
  </si>
  <si>
    <t>Murshid Maxamed Geedi</t>
  </si>
  <si>
    <t>Mustaf Maxamud Cabdullahi</t>
  </si>
  <si>
    <t>Mustaf Muxidin Axmed</t>
  </si>
  <si>
    <t>Sakariye Nasraan Nuur</t>
  </si>
  <si>
    <t>Yaasir Axmed Cabdiqaadir</t>
  </si>
  <si>
    <t>A</t>
  </si>
  <si>
    <t>Bushra Cabdiraxman Xersi</t>
  </si>
  <si>
    <t>Caaisha Maxamed Maxamud</t>
  </si>
  <si>
    <t>Caaisha Salaad Xasan</t>
  </si>
  <si>
    <t>Deeqa Cabdullahi Axmed</t>
  </si>
  <si>
    <t>Deeqa Maxamed Sh Xasan</t>
  </si>
  <si>
    <t>Faadumo Feysal Maxamed</t>
  </si>
  <si>
    <t>Faa'iisa Cabdikariim Xasan</t>
  </si>
  <si>
    <t>Faa'isa Daauud Muuse</t>
  </si>
  <si>
    <t>Faakiha Maxamed Xaashi</t>
  </si>
  <si>
    <t xml:space="preserve">Fartuun Cabdullahi Xuseen </t>
  </si>
  <si>
    <t>Farxiya Muuse Maxamed</t>
  </si>
  <si>
    <t xml:space="preserve">Ikraan Maxamud Yuusuf </t>
  </si>
  <si>
    <t>Khuluud Cabdullahi Axmed</t>
  </si>
  <si>
    <t>Maryan Mahdi Maxamed</t>
  </si>
  <si>
    <t>Miski Cabdiqani Jaamac</t>
  </si>
  <si>
    <t>Muna Maxamed Jaamac</t>
  </si>
  <si>
    <t>Muniira Maxamed Geedi</t>
  </si>
  <si>
    <t>Najma Maxamud Ibraahim</t>
  </si>
  <si>
    <t>Nasra Saalax Xasan</t>
  </si>
  <si>
    <t>Saabiriin Aadan Ciise</t>
  </si>
  <si>
    <t xml:space="preserve">Sacdiiya Cabdicasiis Maxamud </t>
  </si>
  <si>
    <t>Sakiya Cabdinuur Cilmi</t>
  </si>
  <si>
    <t xml:space="preserve">Salma Cabdiqaadir Maxamed </t>
  </si>
  <si>
    <t xml:space="preserve">Salma Maxamed Cabdullahi </t>
  </si>
  <si>
    <t>Samsam Cali Dhoore</t>
  </si>
  <si>
    <t>Sumaya Maxamed Maxamud</t>
  </si>
  <si>
    <t xml:space="preserve">Xafsa Cabdirisaaq Cusmaan </t>
  </si>
  <si>
    <t>Xamdi Daauud Muuse</t>
  </si>
  <si>
    <t>B</t>
  </si>
  <si>
    <t>Jawaahir Axmed Maxamed</t>
  </si>
  <si>
    <t>Social</t>
  </si>
  <si>
    <t>Monthly Exam Two</t>
  </si>
  <si>
    <t>Assignment</t>
  </si>
  <si>
    <t>Mid-term Exam</t>
  </si>
  <si>
    <t>Result of Mid-term Exam</t>
  </si>
  <si>
    <t>Monthly Exam 3</t>
  </si>
  <si>
    <t xml:space="preserve">Final Exam </t>
  </si>
  <si>
    <t xml:space="preserve">Result Final Exam </t>
  </si>
  <si>
    <t>Geogaraphy</t>
  </si>
  <si>
    <t>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</si>
</sst>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Border="1"/>
    <xf numFmtId="0" fontId="0" fillId="0" borderId="0" xfId="0" applyBorder="1"/>
    <xf numFmtId="0" fontId="2" fillId="3" borderId="1" xfId="0" applyFont="1" applyFill="1" applyBorder="1" applyAlignment="1">
      <alignment horizontal="center" textRotation="90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0" fillId="2" borderId="0" xfId="0" applyFill="1"/>
    <xf numFmtId="0" fontId="1" fillId="2" borderId="0" xfId="0" applyFont="1" applyFill="1"/>
    <xf numFmtId="0" fontId="0" fillId="2" borderId="0" xfId="0" applyFill="1" applyBorder="1" applyAlignment="1">
      <alignment horizontal="center"/>
    </xf>
    <xf numFmtId="0" fontId="5" fillId="2" borderId="0" xfId="0" applyFont="1" applyFill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/>
    <xf numFmtId="2" fontId="0" fillId="0" borderId="1" xfId="0" applyNumberForma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/>
    <xf numFmtId="2" fontId="0" fillId="0" borderId="1" xfId="0" applyNumberFormat="1" applyBorder="1"/>
    <xf numFmtId="2" fontId="0" fillId="2" borderId="1" xfId="0" applyNumberFormat="1" applyFill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164" fontId="0" fillId="0" borderId="1" xfId="0" applyNumberFormat="1" applyBorder="1"/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/>
    <xf numFmtId="2" fontId="8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53975</xdr:rowOff>
    </xdr:from>
    <xdr:to>
      <xdr:col>19</xdr:col>
      <xdr:colOff>177799</xdr:colOff>
      <xdr:row>3</xdr:row>
      <xdr:rowOff>130175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53975"/>
          <a:ext cx="75342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53975</xdr:rowOff>
    </xdr:from>
    <xdr:to>
      <xdr:col>17</xdr:col>
      <xdr:colOff>349249</xdr:colOff>
      <xdr:row>3</xdr:row>
      <xdr:rowOff>130175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53975"/>
          <a:ext cx="75406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53975</xdr:rowOff>
    </xdr:from>
    <xdr:to>
      <xdr:col>16</xdr:col>
      <xdr:colOff>111124</xdr:colOff>
      <xdr:row>3</xdr:row>
      <xdr:rowOff>130175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53975"/>
          <a:ext cx="75406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9524</xdr:colOff>
      <xdr:row>0</xdr:row>
      <xdr:rowOff>53975</xdr:rowOff>
    </xdr:from>
    <xdr:ext cx="7540625" cy="647700"/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53975"/>
          <a:ext cx="75406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53975</xdr:rowOff>
    </xdr:from>
    <xdr:to>
      <xdr:col>19</xdr:col>
      <xdr:colOff>177799</xdr:colOff>
      <xdr:row>3</xdr:row>
      <xdr:rowOff>130175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53975"/>
          <a:ext cx="75406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53975</xdr:rowOff>
    </xdr:from>
    <xdr:to>
      <xdr:col>17</xdr:col>
      <xdr:colOff>82549</xdr:colOff>
      <xdr:row>3</xdr:row>
      <xdr:rowOff>130175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53975"/>
          <a:ext cx="75406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9524</xdr:colOff>
      <xdr:row>0</xdr:row>
      <xdr:rowOff>53975</xdr:rowOff>
    </xdr:from>
    <xdr:to>
      <xdr:col>17</xdr:col>
      <xdr:colOff>330199</xdr:colOff>
      <xdr:row>3</xdr:row>
      <xdr:rowOff>130175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53975"/>
          <a:ext cx="75406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53975</xdr:rowOff>
    </xdr:from>
    <xdr:to>
      <xdr:col>19</xdr:col>
      <xdr:colOff>111124</xdr:colOff>
      <xdr:row>3</xdr:row>
      <xdr:rowOff>130175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53975"/>
          <a:ext cx="75406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53975</xdr:rowOff>
    </xdr:from>
    <xdr:to>
      <xdr:col>19</xdr:col>
      <xdr:colOff>111124</xdr:colOff>
      <xdr:row>3</xdr:row>
      <xdr:rowOff>130175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53975"/>
          <a:ext cx="75406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53975</xdr:rowOff>
    </xdr:from>
    <xdr:to>
      <xdr:col>19</xdr:col>
      <xdr:colOff>111124</xdr:colOff>
      <xdr:row>3</xdr:row>
      <xdr:rowOff>130175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53975"/>
          <a:ext cx="75406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53975</xdr:rowOff>
    </xdr:from>
    <xdr:to>
      <xdr:col>16</xdr:col>
      <xdr:colOff>44449</xdr:colOff>
      <xdr:row>3</xdr:row>
      <xdr:rowOff>130175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53975"/>
          <a:ext cx="75406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53975</xdr:rowOff>
    </xdr:from>
    <xdr:to>
      <xdr:col>16</xdr:col>
      <xdr:colOff>44449</xdr:colOff>
      <xdr:row>3</xdr:row>
      <xdr:rowOff>130175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53975"/>
          <a:ext cx="75406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zoomScaleNormal="100" workbookViewId="0">
      <selection activeCell="K70" sqref="K70"/>
    </sheetView>
  </sheetViews>
  <sheetFormatPr defaultRowHeight="15" x14ac:dyDescent="0.25"/>
  <cols>
    <col min="1" max="1" width="5.5703125" customWidth="1"/>
    <col min="2" max="2" width="32.28515625" style="8" customWidth="1"/>
    <col min="3" max="3" width="3.7109375" bestFit="1" customWidth="1"/>
    <col min="4" max="10" width="4.5703125" bestFit="1" customWidth="1"/>
    <col min="11" max="11" width="4.5703125" customWidth="1"/>
    <col min="12" max="16" width="4.5703125" bestFit="1" customWidth="1"/>
    <col min="17" max="17" width="4.7109375" customWidth="1"/>
    <col min="18" max="18" width="4.5703125" bestFit="1" customWidth="1"/>
    <col min="19" max="19" width="5.85546875" customWidth="1"/>
    <col min="20" max="20" width="5" customWidth="1"/>
  </cols>
  <sheetData>
    <row r="1" spans="1:20" x14ac:dyDescent="0.25">
      <c r="A1" s="2"/>
    </row>
    <row r="2" spans="1:20" x14ac:dyDescent="0.25">
      <c r="A2" s="2"/>
      <c r="S2" s="11"/>
    </row>
    <row r="3" spans="1:20" x14ac:dyDescent="0.25">
      <c r="A3" s="2"/>
    </row>
    <row r="4" spans="1:20" x14ac:dyDescent="0.25">
      <c r="A4" s="2"/>
    </row>
    <row r="5" spans="1:20" ht="15.75" x14ac:dyDescent="0.25">
      <c r="A5" s="2"/>
      <c r="B5" s="28" t="s">
        <v>21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1:20" x14ac:dyDescent="0.25">
      <c r="B6" s="9" t="s">
        <v>14</v>
      </c>
      <c r="C6" s="29" t="s">
        <v>19</v>
      </c>
      <c r="D6" s="29"/>
      <c r="E6" s="29"/>
      <c r="F6" s="29"/>
      <c r="G6" s="29"/>
      <c r="H6" s="29"/>
      <c r="L6" s="29" t="s">
        <v>22</v>
      </c>
      <c r="M6" s="29"/>
      <c r="N6" s="29"/>
      <c r="O6" s="29"/>
      <c r="P6" s="29"/>
      <c r="Q6" s="29"/>
      <c r="R6" s="29"/>
    </row>
    <row r="7" spans="1:20" ht="80.25" customHeight="1" x14ac:dyDescent="0.25">
      <c r="A7" s="4" t="s">
        <v>0</v>
      </c>
      <c r="B7" s="4" t="s">
        <v>11</v>
      </c>
      <c r="C7" s="3" t="s">
        <v>10</v>
      </c>
      <c r="D7" s="3" t="s">
        <v>1</v>
      </c>
      <c r="E7" s="3" t="s">
        <v>2</v>
      </c>
      <c r="F7" s="3" t="s">
        <v>3</v>
      </c>
      <c r="G7" s="3" t="s">
        <v>12</v>
      </c>
      <c r="H7" s="3" t="s">
        <v>4</v>
      </c>
      <c r="I7" s="3" t="s">
        <v>13</v>
      </c>
      <c r="J7" s="3" t="s">
        <v>17</v>
      </c>
      <c r="K7" s="3" t="s">
        <v>79</v>
      </c>
      <c r="L7" s="3" t="s">
        <v>5</v>
      </c>
      <c r="M7" s="3" t="s">
        <v>6</v>
      </c>
      <c r="N7" s="3" t="s">
        <v>7</v>
      </c>
      <c r="O7" s="3" t="s">
        <v>20</v>
      </c>
      <c r="P7" s="3" t="s">
        <v>8</v>
      </c>
      <c r="Q7" s="3" t="s">
        <v>15</v>
      </c>
      <c r="R7" s="3" t="s">
        <v>16</v>
      </c>
      <c r="S7" s="3" t="s">
        <v>9</v>
      </c>
      <c r="T7" s="3" t="s">
        <v>18</v>
      </c>
    </row>
    <row r="8" spans="1:20" ht="15.75" x14ac:dyDescent="0.25">
      <c r="A8" s="13">
        <v>1</v>
      </c>
      <c r="B8" s="14" t="s">
        <v>23</v>
      </c>
      <c r="C8" s="12" t="s">
        <v>48</v>
      </c>
      <c r="D8" s="15">
        <v>5</v>
      </c>
      <c r="E8" s="15">
        <v>4.5</v>
      </c>
      <c r="F8" s="15">
        <v>4.0999999999999996</v>
      </c>
      <c r="G8" s="15">
        <v>5</v>
      </c>
      <c r="H8" s="15">
        <v>4.25</v>
      </c>
      <c r="I8" s="15">
        <v>4.7</v>
      </c>
      <c r="J8" s="15">
        <v>5</v>
      </c>
      <c r="K8" s="15">
        <v>4.75</v>
      </c>
      <c r="L8" s="15">
        <v>4.9000000000000004</v>
      </c>
      <c r="M8" s="15">
        <v>5</v>
      </c>
      <c r="N8" s="15">
        <v>5</v>
      </c>
      <c r="O8" s="15">
        <v>4.5</v>
      </c>
      <c r="P8" s="15">
        <v>4.4000000000000004</v>
      </c>
      <c r="Q8" s="15">
        <v>4.75</v>
      </c>
      <c r="R8" s="15">
        <v>5</v>
      </c>
      <c r="S8" s="16">
        <f t="shared" ref="S8:S39" si="0">SUM(D8:R8)</f>
        <v>70.849999999999994</v>
      </c>
      <c r="T8" s="16">
        <f t="shared" ref="T8:T39" si="1">AVERAGE(D8:R8)</f>
        <v>4.7233333333333327</v>
      </c>
    </row>
    <row r="9" spans="1:20" ht="15.75" x14ac:dyDescent="0.25">
      <c r="A9" s="13">
        <v>2</v>
      </c>
      <c r="B9" s="14" t="s">
        <v>24</v>
      </c>
      <c r="C9" s="12" t="s">
        <v>48</v>
      </c>
      <c r="D9" s="15">
        <v>3.75</v>
      </c>
      <c r="E9" s="15">
        <v>3.87</v>
      </c>
      <c r="F9" s="15">
        <v>3.7</v>
      </c>
      <c r="G9" s="15">
        <v>2</v>
      </c>
      <c r="H9" s="15">
        <v>3.85</v>
      </c>
      <c r="I9" s="15">
        <v>4.7</v>
      </c>
      <c r="J9" s="15">
        <v>3.5</v>
      </c>
      <c r="K9" s="15">
        <v>3.75</v>
      </c>
      <c r="L9" s="15">
        <v>2</v>
      </c>
      <c r="M9" s="15">
        <v>2.04</v>
      </c>
      <c r="N9" s="15">
        <v>2.7</v>
      </c>
      <c r="O9" s="15">
        <v>3.5</v>
      </c>
      <c r="P9" s="15">
        <v>3.6</v>
      </c>
      <c r="Q9" s="15">
        <v>2.85</v>
      </c>
      <c r="R9" s="15">
        <v>4.25</v>
      </c>
      <c r="S9" s="16">
        <f t="shared" si="0"/>
        <v>50.060000000000009</v>
      </c>
      <c r="T9" s="16">
        <f t="shared" si="1"/>
        <v>3.3373333333333339</v>
      </c>
    </row>
    <row r="10" spans="1:20" ht="15.75" x14ac:dyDescent="0.25">
      <c r="A10" s="13">
        <v>3</v>
      </c>
      <c r="B10" s="14" t="s">
        <v>25</v>
      </c>
      <c r="C10" s="12" t="s">
        <v>48</v>
      </c>
      <c r="D10" s="15">
        <v>4.5</v>
      </c>
      <c r="E10" s="15">
        <v>4</v>
      </c>
      <c r="F10" s="15">
        <v>3.4</v>
      </c>
      <c r="G10" s="15">
        <v>1.75</v>
      </c>
      <c r="H10" s="15">
        <v>1.25</v>
      </c>
      <c r="I10" s="15">
        <v>4.3</v>
      </c>
      <c r="J10" s="15">
        <v>2.5</v>
      </c>
      <c r="K10" s="15">
        <v>4.75</v>
      </c>
      <c r="L10" s="15">
        <v>4.3</v>
      </c>
      <c r="M10" s="15">
        <v>0.34</v>
      </c>
      <c r="N10" s="15">
        <v>2.8</v>
      </c>
      <c r="O10" s="15">
        <v>4.5</v>
      </c>
      <c r="P10" s="15">
        <v>2.9</v>
      </c>
      <c r="Q10" s="15">
        <v>3.5</v>
      </c>
      <c r="R10" s="15">
        <v>1.5</v>
      </c>
      <c r="S10" s="16">
        <f t="shared" si="0"/>
        <v>46.29</v>
      </c>
      <c r="T10" s="16">
        <f t="shared" si="1"/>
        <v>3.0859999999999999</v>
      </c>
    </row>
    <row r="11" spans="1:20" ht="15.75" x14ac:dyDescent="0.25">
      <c r="A11" s="13">
        <v>4</v>
      </c>
      <c r="B11" s="14" t="s">
        <v>26</v>
      </c>
      <c r="C11" s="12" t="s">
        <v>48</v>
      </c>
      <c r="D11" s="15">
        <v>4.75</v>
      </c>
      <c r="E11" s="15">
        <v>5</v>
      </c>
      <c r="F11" s="15">
        <v>4.5999999999999996</v>
      </c>
      <c r="G11" s="15">
        <v>5</v>
      </c>
      <c r="H11" s="15">
        <v>4</v>
      </c>
      <c r="I11" s="15">
        <v>4.8</v>
      </c>
      <c r="J11" s="15">
        <v>4.8</v>
      </c>
      <c r="K11" s="15">
        <v>4.75</v>
      </c>
      <c r="L11" s="15">
        <v>4.6500000000000004</v>
      </c>
      <c r="M11" s="15">
        <v>2.04</v>
      </c>
      <c r="N11" s="15">
        <v>2.6</v>
      </c>
      <c r="O11" s="15">
        <v>4.8</v>
      </c>
      <c r="P11" s="15">
        <v>5</v>
      </c>
      <c r="Q11" s="15">
        <v>4</v>
      </c>
      <c r="R11" s="15">
        <v>5</v>
      </c>
      <c r="S11" s="16">
        <f t="shared" si="0"/>
        <v>65.789999999999992</v>
      </c>
      <c r="T11" s="16">
        <f t="shared" si="1"/>
        <v>4.3859999999999992</v>
      </c>
    </row>
    <row r="12" spans="1:20" ht="15.75" x14ac:dyDescent="0.25">
      <c r="A12" s="13">
        <v>5</v>
      </c>
      <c r="B12" s="14" t="s">
        <v>27</v>
      </c>
      <c r="C12" s="12" t="s">
        <v>48</v>
      </c>
      <c r="D12" s="15">
        <v>1</v>
      </c>
      <c r="E12" s="15">
        <v>3</v>
      </c>
      <c r="F12" s="15">
        <v>2.6</v>
      </c>
      <c r="G12" s="15">
        <v>2</v>
      </c>
      <c r="H12" s="15">
        <v>2.75</v>
      </c>
      <c r="I12" s="15">
        <v>3.8</v>
      </c>
      <c r="J12" s="15">
        <v>1.5</v>
      </c>
      <c r="K12" s="15">
        <v>4.25</v>
      </c>
      <c r="L12" s="15">
        <v>3.5</v>
      </c>
      <c r="M12" s="15">
        <v>0.34</v>
      </c>
      <c r="N12" s="15">
        <v>2.2999999999999998</v>
      </c>
      <c r="O12" s="15">
        <v>3.5</v>
      </c>
      <c r="P12" s="15">
        <v>2.2999999999999998</v>
      </c>
      <c r="Q12" s="15">
        <v>2.25</v>
      </c>
      <c r="R12" s="15">
        <v>3.25</v>
      </c>
      <c r="S12" s="16">
        <f t="shared" si="0"/>
        <v>38.339999999999996</v>
      </c>
      <c r="T12" s="16">
        <f t="shared" si="1"/>
        <v>2.5559999999999996</v>
      </c>
    </row>
    <row r="13" spans="1:20" ht="15.75" x14ac:dyDescent="0.25">
      <c r="A13" s="13">
        <v>6</v>
      </c>
      <c r="B13" s="14" t="s">
        <v>28</v>
      </c>
      <c r="C13" s="12" t="s">
        <v>48</v>
      </c>
      <c r="D13" s="15">
        <v>2.75</v>
      </c>
      <c r="E13" s="17">
        <v>3.5</v>
      </c>
      <c r="F13" s="15">
        <v>2.9</v>
      </c>
      <c r="G13" s="15">
        <v>4</v>
      </c>
      <c r="H13" s="15">
        <v>3.3</v>
      </c>
      <c r="I13" s="15">
        <v>2.8</v>
      </c>
      <c r="J13" s="15">
        <v>3.78</v>
      </c>
      <c r="K13" s="15">
        <v>3.25</v>
      </c>
      <c r="L13" s="15">
        <v>3</v>
      </c>
      <c r="M13" s="15">
        <v>2.58</v>
      </c>
      <c r="N13" s="15">
        <v>2.6</v>
      </c>
      <c r="O13" s="15">
        <v>4.3</v>
      </c>
      <c r="P13" s="15">
        <v>2.7</v>
      </c>
      <c r="Q13" s="15">
        <v>4</v>
      </c>
      <c r="R13" s="15">
        <v>3.25</v>
      </c>
      <c r="S13" s="16">
        <f t="shared" si="0"/>
        <v>48.71</v>
      </c>
      <c r="T13" s="16">
        <f t="shared" si="1"/>
        <v>3.2473333333333332</v>
      </c>
    </row>
    <row r="14" spans="1:20" ht="15.75" x14ac:dyDescent="0.25">
      <c r="A14" s="13">
        <v>7</v>
      </c>
      <c r="B14" s="14" t="s">
        <v>29</v>
      </c>
      <c r="C14" s="12" t="s">
        <v>48</v>
      </c>
      <c r="D14" s="15">
        <v>2.75</v>
      </c>
      <c r="E14" s="17">
        <v>3.25</v>
      </c>
      <c r="F14" s="15">
        <v>2.8</v>
      </c>
      <c r="G14" s="15">
        <v>2.25</v>
      </c>
      <c r="H14" s="15">
        <v>2.75</v>
      </c>
      <c r="I14" s="15">
        <v>1.8</v>
      </c>
      <c r="J14" s="15">
        <v>2.5</v>
      </c>
      <c r="K14" s="15">
        <v>4</v>
      </c>
      <c r="L14" s="15">
        <v>2.7</v>
      </c>
      <c r="M14" s="15">
        <v>2.72</v>
      </c>
      <c r="N14" s="15">
        <v>2.7</v>
      </c>
      <c r="O14" s="15">
        <v>3</v>
      </c>
      <c r="P14" s="15">
        <v>3.9</v>
      </c>
      <c r="Q14" s="15">
        <v>2.25</v>
      </c>
      <c r="R14" s="15">
        <v>1</v>
      </c>
      <c r="S14" s="16">
        <f t="shared" si="0"/>
        <v>40.369999999999997</v>
      </c>
      <c r="T14" s="16">
        <f t="shared" si="1"/>
        <v>2.6913333333333331</v>
      </c>
    </row>
    <row r="15" spans="1:20" ht="15.75" x14ac:dyDescent="0.25">
      <c r="A15" s="13">
        <v>8</v>
      </c>
      <c r="B15" s="14" t="s">
        <v>30</v>
      </c>
      <c r="C15" s="12" t="s">
        <v>48</v>
      </c>
      <c r="D15" s="15">
        <v>4.75</v>
      </c>
      <c r="E15" s="15">
        <v>4.5</v>
      </c>
      <c r="F15" s="15">
        <v>3.1</v>
      </c>
      <c r="G15" s="15">
        <v>2.75</v>
      </c>
      <c r="H15" s="15">
        <v>2.95</v>
      </c>
      <c r="I15" s="15">
        <v>4.0999999999999996</v>
      </c>
      <c r="J15" s="15">
        <v>4.8</v>
      </c>
      <c r="K15" s="15">
        <v>3.75</v>
      </c>
      <c r="L15" s="15">
        <v>4.3</v>
      </c>
      <c r="M15" s="15">
        <v>2.38</v>
      </c>
      <c r="N15" s="15">
        <v>3.2</v>
      </c>
      <c r="O15" s="15">
        <v>2.5</v>
      </c>
      <c r="P15" s="15">
        <v>3.3</v>
      </c>
      <c r="Q15" s="15">
        <v>1.7</v>
      </c>
      <c r="R15" s="15">
        <v>2.5</v>
      </c>
      <c r="S15" s="16">
        <f t="shared" si="0"/>
        <v>50.580000000000005</v>
      </c>
      <c r="T15" s="16">
        <f t="shared" si="1"/>
        <v>3.3720000000000003</v>
      </c>
    </row>
    <row r="16" spans="1:20" ht="15.75" x14ac:dyDescent="0.25">
      <c r="A16" s="13">
        <v>9</v>
      </c>
      <c r="B16" s="14" t="s">
        <v>31</v>
      </c>
      <c r="C16" s="12" t="s">
        <v>48</v>
      </c>
      <c r="D16" s="15">
        <v>3.5</v>
      </c>
      <c r="E16" s="15">
        <v>3.25</v>
      </c>
      <c r="F16" s="15">
        <v>3.2</v>
      </c>
      <c r="G16" s="15">
        <v>2.75</v>
      </c>
      <c r="H16" s="15">
        <v>3.75</v>
      </c>
      <c r="I16" s="15">
        <v>3.2</v>
      </c>
      <c r="J16" s="15">
        <v>3.6</v>
      </c>
      <c r="K16" s="15">
        <v>4</v>
      </c>
      <c r="L16" s="15">
        <v>3.3</v>
      </c>
      <c r="M16" s="15">
        <v>3.74</v>
      </c>
      <c r="N16" s="15">
        <v>4.2</v>
      </c>
      <c r="O16" s="15">
        <v>2.5</v>
      </c>
      <c r="P16" s="15">
        <v>2.1</v>
      </c>
      <c r="Q16" s="15">
        <v>2.75</v>
      </c>
      <c r="R16" s="15">
        <v>4</v>
      </c>
      <c r="S16" s="16">
        <f t="shared" si="0"/>
        <v>49.84</v>
      </c>
      <c r="T16" s="16">
        <f t="shared" si="1"/>
        <v>3.3226666666666671</v>
      </c>
    </row>
    <row r="17" spans="1:20" ht="15.75" x14ac:dyDescent="0.25">
      <c r="A17" s="13">
        <v>10</v>
      </c>
      <c r="B17" s="14" t="s">
        <v>32</v>
      </c>
      <c r="C17" s="12" t="s">
        <v>48</v>
      </c>
      <c r="D17" s="15">
        <v>3</v>
      </c>
      <c r="E17" s="15">
        <v>3.87</v>
      </c>
      <c r="F17" s="15">
        <v>2.5</v>
      </c>
      <c r="G17" s="15">
        <v>2.25</v>
      </c>
      <c r="H17" s="15">
        <v>1</v>
      </c>
      <c r="I17" s="15">
        <v>5</v>
      </c>
      <c r="J17" s="15">
        <v>2</v>
      </c>
      <c r="K17" s="15">
        <v>4</v>
      </c>
      <c r="L17" s="15">
        <v>2.5</v>
      </c>
      <c r="M17" s="15">
        <v>2.06</v>
      </c>
      <c r="N17" s="15">
        <v>2.5</v>
      </c>
      <c r="O17" s="15">
        <v>2.8</v>
      </c>
      <c r="P17" s="15">
        <v>3.2</v>
      </c>
      <c r="Q17" s="15">
        <v>3</v>
      </c>
      <c r="R17" s="15">
        <v>0.25</v>
      </c>
      <c r="S17" s="16">
        <f t="shared" si="0"/>
        <v>39.93</v>
      </c>
      <c r="T17" s="16">
        <f t="shared" si="1"/>
        <v>2.6619999999999999</v>
      </c>
    </row>
    <row r="18" spans="1:20" ht="15.75" x14ac:dyDescent="0.25">
      <c r="A18" s="13">
        <v>11</v>
      </c>
      <c r="B18" s="14" t="s">
        <v>33</v>
      </c>
      <c r="C18" s="12" t="s">
        <v>48</v>
      </c>
      <c r="D18" s="15">
        <v>1.75</v>
      </c>
      <c r="E18" s="15">
        <v>2</v>
      </c>
      <c r="F18" s="15">
        <v>0</v>
      </c>
      <c r="G18" s="15">
        <v>0.75</v>
      </c>
      <c r="H18" s="15">
        <v>2</v>
      </c>
      <c r="I18" s="15">
        <v>0</v>
      </c>
      <c r="J18" s="15">
        <v>1</v>
      </c>
      <c r="K18" s="15">
        <v>4.25</v>
      </c>
      <c r="L18" s="15">
        <v>0</v>
      </c>
      <c r="M18" s="15">
        <v>2.72</v>
      </c>
      <c r="N18" s="15">
        <v>2.6</v>
      </c>
      <c r="O18" s="15">
        <v>2.5</v>
      </c>
      <c r="P18" s="15">
        <v>2.2999999999999998</v>
      </c>
      <c r="Q18" s="15">
        <v>1.5</v>
      </c>
      <c r="R18" s="15">
        <v>0.75</v>
      </c>
      <c r="S18" s="16">
        <f t="shared" si="0"/>
        <v>24.12</v>
      </c>
      <c r="T18" s="16">
        <f t="shared" si="1"/>
        <v>1.6080000000000001</v>
      </c>
    </row>
    <row r="19" spans="1:20" ht="15.75" x14ac:dyDescent="0.25">
      <c r="A19" s="13">
        <v>12</v>
      </c>
      <c r="B19" s="14" t="s">
        <v>34</v>
      </c>
      <c r="C19" s="12" t="s">
        <v>48</v>
      </c>
      <c r="D19" s="15">
        <v>1.5</v>
      </c>
      <c r="E19" s="15">
        <v>2</v>
      </c>
      <c r="F19" s="15">
        <v>1.3</v>
      </c>
      <c r="G19" s="15">
        <v>1.5</v>
      </c>
      <c r="H19" s="15">
        <v>1.25</v>
      </c>
      <c r="I19" s="15">
        <v>2.6</v>
      </c>
      <c r="J19" s="15">
        <v>1</v>
      </c>
      <c r="K19" s="15">
        <v>2.75</v>
      </c>
      <c r="L19" s="15">
        <v>3</v>
      </c>
      <c r="M19" s="15">
        <v>2.04</v>
      </c>
      <c r="N19" s="15">
        <v>2.2999999999999998</v>
      </c>
      <c r="O19" s="15">
        <v>3.3</v>
      </c>
      <c r="P19" s="15">
        <v>2.6</v>
      </c>
      <c r="Q19" s="15">
        <v>1.8</v>
      </c>
      <c r="R19" s="15">
        <v>2.75</v>
      </c>
      <c r="S19" s="16">
        <f t="shared" si="0"/>
        <v>31.69</v>
      </c>
      <c r="T19" s="16">
        <f t="shared" si="1"/>
        <v>2.1126666666666667</v>
      </c>
    </row>
    <row r="20" spans="1:20" ht="15.75" x14ac:dyDescent="0.25">
      <c r="A20" s="13">
        <v>13</v>
      </c>
      <c r="B20" s="14" t="s">
        <v>35</v>
      </c>
      <c r="C20" s="12" t="s">
        <v>48</v>
      </c>
      <c r="D20" s="15">
        <v>4</v>
      </c>
      <c r="E20" s="15">
        <v>3.12</v>
      </c>
      <c r="F20" s="15">
        <v>3.9</v>
      </c>
      <c r="G20" s="15">
        <v>2.75</v>
      </c>
      <c r="H20" s="15">
        <v>2.5</v>
      </c>
      <c r="I20" s="15">
        <v>3.9</v>
      </c>
      <c r="J20" s="15">
        <v>2</v>
      </c>
      <c r="K20" s="15">
        <v>2.75</v>
      </c>
      <c r="L20" s="15">
        <v>3.4</v>
      </c>
      <c r="M20" s="15">
        <v>4.32</v>
      </c>
      <c r="N20" s="15">
        <v>3.5</v>
      </c>
      <c r="O20" s="15">
        <v>4</v>
      </c>
      <c r="P20" s="15">
        <v>2.8</v>
      </c>
      <c r="Q20" s="15">
        <v>2.75</v>
      </c>
      <c r="R20" s="15">
        <v>2.75</v>
      </c>
      <c r="S20" s="16">
        <f t="shared" si="0"/>
        <v>48.44</v>
      </c>
      <c r="T20" s="16">
        <f t="shared" si="1"/>
        <v>3.2293333333333334</v>
      </c>
    </row>
    <row r="21" spans="1:20" ht="15.75" x14ac:dyDescent="0.25">
      <c r="A21" s="13">
        <v>14</v>
      </c>
      <c r="B21" s="14" t="s">
        <v>36</v>
      </c>
      <c r="C21" s="12" t="s">
        <v>48</v>
      </c>
      <c r="D21" s="15">
        <v>3.25</v>
      </c>
      <c r="E21" s="15">
        <v>3.12</v>
      </c>
      <c r="F21" s="15">
        <v>3.1</v>
      </c>
      <c r="G21" s="15">
        <v>0.5</v>
      </c>
      <c r="H21" s="15">
        <v>2.5</v>
      </c>
      <c r="I21" s="15">
        <v>1.1000000000000001</v>
      </c>
      <c r="J21" s="15">
        <v>1.5</v>
      </c>
      <c r="K21" s="15">
        <v>4.75</v>
      </c>
      <c r="L21" s="15">
        <v>3</v>
      </c>
      <c r="M21" s="15">
        <v>3</v>
      </c>
      <c r="N21" s="15">
        <v>2.9</v>
      </c>
      <c r="O21" s="15">
        <v>3.3</v>
      </c>
      <c r="P21" s="15">
        <v>3.5</v>
      </c>
      <c r="Q21" s="15">
        <v>2.5</v>
      </c>
      <c r="R21" s="15">
        <v>2.5</v>
      </c>
      <c r="S21" s="16">
        <f t="shared" si="0"/>
        <v>40.519999999999996</v>
      </c>
      <c r="T21" s="16">
        <f t="shared" si="1"/>
        <v>2.7013333333333329</v>
      </c>
    </row>
    <row r="22" spans="1:20" ht="15.75" x14ac:dyDescent="0.25">
      <c r="A22" s="13">
        <v>15</v>
      </c>
      <c r="B22" s="14" t="s">
        <v>37</v>
      </c>
      <c r="C22" s="12" t="s">
        <v>48</v>
      </c>
      <c r="D22" s="15">
        <v>4</v>
      </c>
      <c r="E22" s="15">
        <v>4.5</v>
      </c>
      <c r="F22" s="15">
        <v>4.2</v>
      </c>
      <c r="G22" s="15">
        <v>4.5</v>
      </c>
      <c r="H22" s="15">
        <v>4.75</v>
      </c>
      <c r="I22" s="15">
        <v>4.2</v>
      </c>
      <c r="J22" s="15">
        <v>4.8</v>
      </c>
      <c r="K22" s="15">
        <v>4.25</v>
      </c>
      <c r="L22" s="15">
        <v>4.9000000000000004</v>
      </c>
      <c r="M22" s="15">
        <v>5</v>
      </c>
      <c r="N22" s="15">
        <v>5</v>
      </c>
      <c r="O22" s="15">
        <v>4.3</v>
      </c>
      <c r="P22" s="15">
        <v>4.8</v>
      </c>
      <c r="Q22" s="15">
        <v>4.25</v>
      </c>
      <c r="R22" s="15">
        <v>5</v>
      </c>
      <c r="S22" s="16">
        <f t="shared" si="0"/>
        <v>68.449999999999989</v>
      </c>
      <c r="T22" s="16">
        <f t="shared" si="1"/>
        <v>4.5633333333333326</v>
      </c>
    </row>
    <row r="23" spans="1:20" ht="15.75" x14ac:dyDescent="0.25">
      <c r="A23" s="13">
        <v>16</v>
      </c>
      <c r="B23" s="14" t="s">
        <v>38</v>
      </c>
      <c r="C23" s="12" t="s">
        <v>48</v>
      </c>
      <c r="D23" s="15">
        <v>4</v>
      </c>
      <c r="E23" s="15">
        <v>3.75</v>
      </c>
      <c r="F23" s="15">
        <v>2.8</v>
      </c>
      <c r="G23" s="15">
        <v>1.25</v>
      </c>
      <c r="H23" s="15">
        <v>3.25</v>
      </c>
      <c r="I23" s="15">
        <v>2.6</v>
      </c>
      <c r="J23" s="15">
        <v>3.8</v>
      </c>
      <c r="K23" s="15">
        <v>4</v>
      </c>
      <c r="L23" s="15">
        <v>3.3</v>
      </c>
      <c r="M23" s="15">
        <v>5</v>
      </c>
      <c r="N23" s="15">
        <v>4.2</v>
      </c>
      <c r="O23" s="15">
        <v>4.3</v>
      </c>
      <c r="P23" s="15">
        <v>3.9</v>
      </c>
      <c r="Q23" s="15">
        <v>2.5</v>
      </c>
      <c r="R23" s="15">
        <v>3</v>
      </c>
      <c r="S23" s="16">
        <f t="shared" si="0"/>
        <v>51.65</v>
      </c>
      <c r="T23" s="16">
        <f t="shared" si="1"/>
        <v>3.4433333333333334</v>
      </c>
    </row>
    <row r="24" spans="1:20" ht="15.75" x14ac:dyDescent="0.25">
      <c r="A24" s="13">
        <v>17</v>
      </c>
      <c r="B24" s="14" t="s">
        <v>39</v>
      </c>
      <c r="C24" s="12" t="s">
        <v>48</v>
      </c>
      <c r="D24" s="15">
        <v>4</v>
      </c>
      <c r="E24" s="15">
        <v>3.62</v>
      </c>
      <c r="F24" s="15">
        <v>2.4</v>
      </c>
      <c r="G24" s="15">
        <v>1</v>
      </c>
      <c r="H24" s="15">
        <v>3</v>
      </c>
      <c r="I24" s="15">
        <v>3.9</v>
      </c>
      <c r="J24" s="15">
        <v>3.5</v>
      </c>
      <c r="K24" s="15">
        <v>4.5</v>
      </c>
      <c r="L24" s="15">
        <v>3</v>
      </c>
      <c r="M24" s="15">
        <v>4.42</v>
      </c>
      <c r="N24" s="15">
        <v>2.9</v>
      </c>
      <c r="O24" s="15">
        <v>4.3</v>
      </c>
      <c r="P24" s="15">
        <v>3.8</v>
      </c>
      <c r="Q24" s="15">
        <v>3.75</v>
      </c>
      <c r="R24" s="15">
        <v>2.25</v>
      </c>
      <c r="S24" s="16">
        <f t="shared" si="0"/>
        <v>50.339999999999989</v>
      </c>
      <c r="T24" s="16">
        <f t="shared" si="1"/>
        <v>3.3559999999999994</v>
      </c>
    </row>
    <row r="25" spans="1:20" ht="15.75" x14ac:dyDescent="0.25">
      <c r="A25" s="13">
        <v>18</v>
      </c>
      <c r="B25" s="14" t="s">
        <v>40</v>
      </c>
      <c r="C25" s="12" t="s">
        <v>48</v>
      </c>
      <c r="D25" s="15">
        <v>3</v>
      </c>
      <c r="E25" s="15">
        <v>4.12</v>
      </c>
      <c r="F25" s="15">
        <v>2.2999999999999998</v>
      </c>
      <c r="G25" s="15">
        <v>1.5</v>
      </c>
      <c r="H25" s="15">
        <v>3.25</v>
      </c>
      <c r="I25" s="15">
        <v>2.6</v>
      </c>
      <c r="J25" s="15">
        <v>2.2000000000000002</v>
      </c>
      <c r="K25" s="15">
        <v>3.5</v>
      </c>
      <c r="L25" s="15">
        <v>2.7</v>
      </c>
      <c r="M25" s="15">
        <v>2.4</v>
      </c>
      <c r="N25" s="15">
        <v>2.1</v>
      </c>
      <c r="O25" s="15">
        <v>3.8</v>
      </c>
      <c r="P25" s="15">
        <v>3.4</v>
      </c>
      <c r="Q25" s="15">
        <v>1.9</v>
      </c>
      <c r="R25" s="15">
        <v>3.25</v>
      </c>
      <c r="S25" s="16">
        <f t="shared" si="0"/>
        <v>42.019999999999996</v>
      </c>
      <c r="T25" s="16">
        <f t="shared" si="1"/>
        <v>2.801333333333333</v>
      </c>
    </row>
    <row r="26" spans="1:20" ht="15.75" x14ac:dyDescent="0.25">
      <c r="A26" s="13">
        <v>19</v>
      </c>
      <c r="B26" s="14" t="s">
        <v>41</v>
      </c>
      <c r="C26" s="12" t="s">
        <v>48</v>
      </c>
      <c r="D26" s="15">
        <v>1.75</v>
      </c>
      <c r="E26" s="15">
        <v>1.1200000000000001</v>
      </c>
      <c r="F26" s="15">
        <v>0.6</v>
      </c>
      <c r="G26" s="15">
        <v>1</v>
      </c>
      <c r="H26" s="15">
        <v>1.25</v>
      </c>
      <c r="I26" s="15">
        <v>1.3</v>
      </c>
      <c r="J26" s="15">
        <v>1</v>
      </c>
      <c r="K26" s="15">
        <v>2.25</v>
      </c>
      <c r="L26" s="15">
        <v>3.4</v>
      </c>
      <c r="M26" s="15">
        <v>2.4</v>
      </c>
      <c r="N26" s="15">
        <v>2.5</v>
      </c>
      <c r="O26" s="15">
        <v>3</v>
      </c>
      <c r="P26" s="15">
        <v>2.9</v>
      </c>
      <c r="Q26" s="15">
        <v>2.2000000000000002</v>
      </c>
      <c r="R26" s="15">
        <v>3</v>
      </c>
      <c r="S26" s="16">
        <f t="shared" si="0"/>
        <v>29.669999999999998</v>
      </c>
      <c r="T26" s="16">
        <f t="shared" si="1"/>
        <v>1.978</v>
      </c>
    </row>
    <row r="27" spans="1:20" ht="15.75" x14ac:dyDescent="0.25">
      <c r="A27" s="13">
        <v>20</v>
      </c>
      <c r="B27" s="14" t="s">
        <v>42</v>
      </c>
      <c r="C27" s="12" t="s">
        <v>48</v>
      </c>
      <c r="D27" s="15">
        <v>2.75</v>
      </c>
      <c r="E27" s="15">
        <v>3.62</v>
      </c>
      <c r="F27" s="15">
        <v>2.2999999999999998</v>
      </c>
      <c r="G27" s="15">
        <v>3.25</v>
      </c>
      <c r="H27" s="15">
        <v>4.4000000000000004</v>
      </c>
      <c r="I27" s="15">
        <v>3.8</v>
      </c>
      <c r="J27" s="15">
        <v>3.5</v>
      </c>
      <c r="K27" s="15">
        <v>4</v>
      </c>
      <c r="L27" s="15">
        <v>3.8</v>
      </c>
      <c r="M27" s="15">
        <v>1.7</v>
      </c>
      <c r="N27" s="15">
        <v>2.5</v>
      </c>
      <c r="O27" s="15">
        <v>4.3</v>
      </c>
      <c r="P27" s="15">
        <v>4.2</v>
      </c>
      <c r="Q27" s="15">
        <v>2.5</v>
      </c>
      <c r="R27" s="15">
        <v>4</v>
      </c>
      <c r="S27" s="16">
        <f t="shared" si="0"/>
        <v>50.620000000000005</v>
      </c>
      <c r="T27" s="16">
        <f t="shared" si="1"/>
        <v>3.3746666666666671</v>
      </c>
    </row>
    <row r="28" spans="1:20" ht="15.75" x14ac:dyDescent="0.25">
      <c r="A28" s="13">
        <v>21</v>
      </c>
      <c r="B28" s="14" t="s">
        <v>43</v>
      </c>
      <c r="C28" s="12" t="s">
        <v>48</v>
      </c>
      <c r="D28" s="15">
        <v>2.75</v>
      </c>
      <c r="E28" s="15">
        <v>2.87</v>
      </c>
      <c r="F28" s="15">
        <v>1.2</v>
      </c>
      <c r="G28" s="15">
        <v>0.75</v>
      </c>
      <c r="H28" s="17">
        <v>1.6</v>
      </c>
      <c r="I28" s="15">
        <v>1.9</v>
      </c>
      <c r="J28" s="15">
        <v>3.5</v>
      </c>
      <c r="K28" s="15">
        <v>2.75</v>
      </c>
      <c r="L28" s="15">
        <v>4.8</v>
      </c>
      <c r="M28" s="15">
        <v>3.74</v>
      </c>
      <c r="N28" s="15">
        <v>2.7</v>
      </c>
      <c r="O28" s="15">
        <v>2.8</v>
      </c>
      <c r="P28" s="15">
        <v>2.9</v>
      </c>
      <c r="Q28" s="15">
        <v>2.5</v>
      </c>
      <c r="R28" s="15">
        <v>3.75</v>
      </c>
      <c r="S28" s="16">
        <f t="shared" si="0"/>
        <v>40.51</v>
      </c>
      <c r="T28" s="16">
        <f t="shared" si="1"/>
        <v>2.7006666666666663</v>
      </c>
    </row>
    <row r="29" spans="1:20" ht="15.75" x14ac:dyDescent="0.25">
      <c r="A29" s="13">
        <v>22</v>
      </c>
      <c r="B29" s="14" t="s">
        <v>44</v>
      </c>
      <c r="C29" s="12" t="s">
        <v>48</v>
      </c>
      <c r="D29" s="15">
        <v>2.5</v>
      </c>
      <c r="E29" s="15">
        <v>2.5</v>
      </c>
      <c r="F29" s="15">
        <v>2.2999999999999998</v>
      </c>
      <c r="G29" s="15">
        <v>1.5</v>
      </c>
      <c r="H29" s="17">
        <v>2</v>
      </c>
      <c r="I29" s="15">
        <v>3.7</v>
      </c>
      <c r="J29" s="15">
        <v>3.5</v>
      </c>
      <c r="K29" s="15">
        <v>3.75</v>
      </c>
      <c r="L29" s="15">
        <v>2.7</v>
      </c>
      <c r="M29" s="15">
        <v>1.72</v>
      </c>
      <c r="N29" s="15">
        <v>2</v>
      </c>
      <c r="O29" s="15">
        <v>4</v>
      </c>
      <c r="P29" s="15">
        <v>2</v>
      </c>
      <c r="Q29" s="15">
        <v>1.75</v>
      </c>
      <c r="R29" s="15">
        <v>4</v>
      </c>
      <c r="S29" s="16">
        <f t="shared" si="0"/>
        <v>39.92</v>
      </c>
      <c r="T29" s="16">
        <f t="shared" si="1"/>
        <v>2.6613333333333333</v>
      </c>
    </row>
    <row r="30" spans="1:20" ht="15.75" x14ac:dyDescent="0.25">
      <c r="A30" s="13">
        <v>23</v>
      </c>
      <c r="B30" s="14" t="s">
        <v>45</v>
      </c>
      <c r="C30" s="12" t="s">
        <v>48</v>
      </c>
      <c r="D30" s="15">
        <v>4.25</v>
      </c>
      <c r="E30" s="15">
        <v>2.75</v>
      </c>
      <c r="F30" s="15">
        <v>2.6</v>
      </c>
      <c r="G30" s="15">
        <v>2.5</v>
      </c>
      <c r="H30" s="15">
        <v>2.75</v>
      </c>
      <c r="I30" s="15">
        <v>3</v>
      </c>
      <c r="J30" s="15">
        <v>3.2</v>
      </c>
      <c r="K30" s="15">
        <v>3.5</v>
      </c>
      <c r="L30" s="15">
        <v>3.4</v>
      </c>
      <c r="M30" s="15">
        <v>3.06</v>
      </c>
      <c r="N30" s="15">
        <v>1.5</v>
      </c>
      <c r="O30" s="15">
        <v>3.8</v>
      </c>
      <c r="P30" s="15">
        <v>3.8</v>
      </c>
      <c r="Q30" s="15">
        <v>2.2000000000000002</v>
      </c>
      <c r="R30" s="15">
        <v>1.25</v>
      </c>
      <c r="S30" s="16">
        <f t="shared" si="0"/>
        <v>43.559999999999995</v>
      </c>
      <c r="T30" s="16">
        <f t="shared" si="1"/>
        <v>2.9039999999999995</v>
      </c>
    </row>
    <row r="31" spans="1:20" ht="15.75" x14ac:dyDescent="0.25">
      <c r="A31" s="13">
        <v>24</v>
      </c>
      <c r="B31" s="14" t="s">
        <v>46</v>
      </c>
      <c r="C31" s="12" t="s">
        <v>48</v>
      </c>
      <c r="D31" s="15">
        <v>4.75</v>
      </c>
      <c r="E31" s="15">
        <v>3.75</v>
      </c>
      <c r="F31" s="15">
        <v>4</v>
      </c>
      <c r="G31" s="15">
        <v>4.1500000000000004</v>
      </c>
      <c r="H31" s="15">
        <v>3.5</v>
      </c>
      <c r="I31" s="15">
        <v>3.9</v>
      </c>
      <c r="J31" s="15">
        <v>4.41</v>
      </c>
      <c r="K31" s="15">
        <v>4.25</v>
      </c>
      <c r="L31" s="15">
        <v>4.5</v>
      </c>
      <c r="M31" s="15">
        <v>3.74</v>
      </c>
      <c r="N31" s="15">
        <v>3.4</v>
      </c>
      <c r="O31" s="15">
        <v>4.3</v>
      </c>
      <c r="P31" s="15">
        <v>4</v>
      </c>
      <c r="Q31" s="15">
        <v>4.4000000000000004</v>
      </c>
      <c r="R31" s="15">
        <v>4.75</v>
      </c>
      <c r="S31" s="16">
        <f t="shared" si="0"/>
        <v>61.79999999999999</v>
      </c>
      <c r="T31" s="16">
        <f t="shared" si="1"/>
        <v>4.1199999999999992</v>
      </c>
    </row>
    <row r="32" spans="1:20" ht="15.75" x14ac:dyDescent="0.25">
      <c r="A32" s="13">
        <v>25</v>
      </c>
      <c r="B32" s="14" t="s">
        <v>47</v>
      </c>
      <c r="C32" s="12" t="s">
        <v>48</v>
      </c>
      <c r="D32" s="15">
        <v>4</v>
      </c>
      <c r="E32" s="15">
        <v>2.87</v>
      </c>
      <c r="F32" s="15">
        <v>3.7</v>
      </c>
      <c r="G32" s="15">
        <v>3.25</v>
      </c>
      <c r="H32" s="15">
        <v>3.2</v>
      </c>
      <c r="I32" s="15">
        <v>3.4</v>
      </c>
      <c r="J32" s="15">
        <v>5</v>
      </c>
      <c r="K32" s="15">
        <v>4</v>
      </c>
      <c r="L32" s="15">
        <v>4.3</v>
      </c>
      <c r="M32" s="15">
        <v>3.4</v>
      </c>
      <c r="N32" s="15">
        <v>3.2</v>
      </c>
      <c r="O32" s="15">
        <v>4.5</v>
      </c>
      <c r="P32" s="15">
        <v>3.9</v>
      </c>
      <c r="Q32" s="15">
        <v>3.6</v>
      </c>
      <c r="R32" s="15">
        <v>2.5</v>
      </c>
      <c r="S32" s="16">
        <f t="shared" si="0"/>
        <v>54.82</v>
      </c>
      <c r="T32" s="16">
        <f t="shared" si="1"/>
        <v>3.6546666666666665</v>
      </c>
    </row>
    <row r="33" spans="1:20" ht="15.75" x14ac:dyDescent="0.25">
      <c r="A33" s="13">
        <v>26</v>
      </c>
      <c r="B33" s="14" t="s">
        <v>49</v>
      </c>
      <c r="C33" s="12" t="s">
        <v>77</v>
      </c>
      <c r="D33" s="15">
        <v>3.75</v>
      </c>
      <c r="E33" s="15">
        <v>4.62</v>
      </c>
      <c r="F33" s="15">
        <v>4</v>
      </c>
      <c r="G33" s="15">
        <v>4</v>
      </c>
      <c r="H33" s="15">
        <v>4.8499999999999996</v>
      </c>
      <c r="I33" s="15">
        <v>4.7</v>
      </c>
      <c r="J33" s="15">
        <v>5</v>
      </c>
      <c r="K33" s="15">
        <v>4.75</v>
      </c>
      <c r="L33" s="15">
        <v>5</v>
      </c>
      <c r="M33" s="15">
        <v>0.68</v>
      </c>
      <c r="N33" s="15">
        <v>1.2</v>
      </c>
      <c r="O33" s="15">
        <v>4.5</v>
      </c>
      <c r="P33" s="15">
        <v>3.6</v>
      </c>
      <c r="Q33" s="15">
        <v>3.75</v>
      </c>
      <c r="R33" s="15">
        <v>4</v>
      </c>
      <c r="S33" s="16">
        <f t="shared" si="0"/>
        <v>58.400000000000006</v>
      </c>
      <c r="T33" s="16">
        <f t="shared" si="1"/>
        <v>3.8933333333333335</v>
      </c>
    </row>
    <row r="34" spans="1:20" ht="15.75" x14ac:dyDescent="0.25">
      <c r="A34" s="13">
        <v>27</v>
      </c>
      <c r="B34" s="14" t="s">
        <v>50</v>
      </c>
      <c r="C34" s="12" t="s">
        <v>77</v>
      </c>
      <c r="D34" s="15">
        <v>3.75</v>
      </c>
      <c r="E34" s="15">
        <v>3.5</v>
      </c>
      <c r="F34" s="15">
        <v>3.3</v>
      </c>
      <c r="G34" s="15">
        <v>3.25</v>
      </c>
      <c r="H34" s="15">
        <v>3.25</v>
      </c>
      <c r="I34" s="15">
        <v>4.4000000000000004</v>
      </c>
      <c r="J34" s="15">
        <v>3.5</v>
      </c>
      <c r="K34" s="15">
        <v>4</v>
      </c>
      <c r="L34" s="15">
        <v>4.8</v>
      </c>
      <c r="M34" s="15">
        <v>3.99</v>
      </c>
      <c r="N34" s="15">
        <v>4</v>
      </c>
      <c r="O34" s="15">
        <v>4.5</v>
      </c>
      <c r="P34" s="15">
        <v>4.9000000000000004</v>
      </c>
      <c r="Q34" s="15">
        <v>4.25</v>
      </c>
      <c r="R34" s="15">
        <v>4</v>
      </c>
      <c r="S34" s="16">
        <f t="shared" si="0"/>
        <v>59.39</v>
      </c>
      <c r="T34" s="16">
        <f t="shared" si="1"/>
        <v>3.9593333333333334</v>
      </c>
    </row>
    <row r="35" spans="1:20" ht="15.75" x14ac:dyDescent="0.25">
      <c r="A35" s="13">
        <v>28</v>
      </c>
      <c r="B35" s="14" t="s">
        <v>51</v>
      </c>
      <c r="C35" s="12" t="s">
        <v>77</v>
      </c>
      <c r="D35" s="15">
        <v>4.25</v>
      </c>
      <c r="E35" s="15">
        <v>2.5</v>
      </c>
      <c r="F35" s="15">
        <v>3.1</v>
      </c>
      <c r="G35" s="15">
        <v>1.75</v>
      </c>
      <c r="H35" s="15">
        <v>2.5</v>
      </c>
      <c r="I35" s="15">
        <v>4.5</v>
      </c>
      <c r="J35" s="15">
        <v>1.2</v>
      </c>
      <c r="K35" s="15">
        <v>3.5</v>
      </c>
      <c r="L35" s="15">
        <v>3.3</v>
      </c>
      <c r="M35" s="15">
        <v>2.72</v>
      </c>
      <c r="N35" s="15">
        <v>1.7</v>
      </c>
      <c r="O35" s="15">
        <v>4.3</v>
      </c>
      <c r="P35" s="15">
        <v>4.8</v>
      </c>
      <c r="Q35" s="15">
        <v>4.7</v>
      </c>
      <c r="R35" s="15">
        <v>1.75</v>
      </c>
      <c r="S35" s="16">
        <f t="shared" si="0"/>
        <v>46.57</v>
      </c>
      <c r="T35" s="16">
        <f t="shared" si="1"/>
        <v>3.1046666666666667</v>
      </c>
    </row>
    <row r="36" spans="1:20" ht="15.75" x14ac:dyDescent="0.25">
      <c r="A36" s="13">
        <v>29</v>
      </c>
      <c r="B36" s="14" t="s">
        <v>52</v>
      </c>
      <c r="C36" s="12" t="s">
        <v>77</v>
      </c>
      <c r="D36" s="15">
        <v>0</v>
      </c>
      <c r="E36" s="15">
        <v>1.5</v>
      </c>
      <c r="F36" s="15">
        <v>1.4</v>
      </c>
      <c r="G36" s="15">
        <v>0</v>
      </c>
      <c r="H36" s="15">
        <v>1</v>
      </c>
      <c r="I36" s="15">
        <v>1.9</v>
      </c>
      <c r="J36" s="15">
        <v>1</v>
      </c>
      <c r="K36" s="15">
        <v>3.25</v>
      </c>
      <c r="L36" s="15">
        <v>2</v>
      </c>
      <c r="M36" s="15">
        <v>3.06</v>
      </c>
      <c r="N36" s="15">
        <v>0</v>
      </c>
      <c r="O36" s="15">
        <v>0</v>
      </c>
      <c r="P36" s="15">
        <v>2.6</v>
      </c>
      <c r="Q36" s="15">
        <v>0</v>
      </c>
      <c r="R36" s="15">
        <v>0</v>
      </c>
      <c r="S36" s="16">
        <f t="shared" si="0"/>
        <v>17.71</v>
      </c>
      <c r="T36" s="16">
        <f t="shared" si="1"/>
        <v>1.1806666666666668</v>
      </c>
    </row>
    <row r="37" spans="1:20" ht="15.75" x14ac:dyDescent="0.25">
      <c r="A37" s="13">
        <v>30</v>
      </c>
      <c r="B37" s="14" t="s">
        <v>53</v>
      </c>
      <c r="C37" s="12" t="s">
        <v>77</v>
      </c>
      <c r="D37" s="15">
        <v>2</v>
      </c>
      <c r="E37" s="15">
        <v>1.5</v>
      </c>
      <c r="F37" s="15">
        <v>1.9</v>
      </c>
      <c r="G37" s="15">
        <v>1.25</v>
      </c>
      <c r="H37" s="15">
        <v>1.5</v>
      </c>
      <c r="I37" s="15">
        <v>2.9</v>
      </c>
      <c r="J37" s="15">
        <v>2</v>
      </c>
      <c r="K37" s="15">
        <v>3.5</v>
      </c>
      <c r="L37" s="15">
        <v>3</v>
      </c>
      <c r="M37" s="15">
        <v>1.36</v>
      </c>
      <c r="N37" s="15">
        <v>2.6</v>
      </c>
      <c r="O37" s="15">
        <v>3</v>
      </c>
      <c r="P37" s="15">
        <v>2.2000000000000002</v>
      </c>
      <c r="Q37" s="15">
        <v>2</v>
      </c>
      <c r="R37" s="15">
        <v>0.25</v>
      </c>
      <c r="S37" s="16">
        <f t="shared" si="0"/>
        <v>30.96</v>
      </c>
      <c r="T37" s="16">
        <f t="shared" si="1"/>
        <v>2.0640000000000001</v>
      </c>
    </row>
    <row r="38" spans="1:20" ht="15.75" x14ac:dyDescent="0.25">
      <c r="A38" s="13">
        <v>31</v>
      </c>
      <c r="B38" s="14" t="s">
        <v>54</v>
      </c>
      <c r="C38" s="12" t="s">
        <v>77</v>
      </c>
      <c r="D38" s="15">
        <v>3.5</v>
      </c>
      <c r="E38" s="15">
        <v>3</v>
      </c>
      <c r="F38" s="15">
        <v>2.2999999999999998</v>
      </c>
      <c r="G38" s="15">
        <v>1.5</v>
      </c>
      <c r="H38" s="15">
        <v>3.1</v>
      </c>
      <c r="I38" s="15">
        <v>3.1</v>
      </c>
      <c r="J38" s="15">
        <v>2</v>
      </c>
      <c r="K38" s="15">
        <v>3.75</v>
      </c>
      <c r="L38" s="15">
        <v>4.8</v>
      </c>
      <c r="M38" s="15">
        <v>3.74</v>
      </c>
      <c r="N38" s="15">
        <v>3.8</v>
      </c>
      <c r="O38" s="15">
        <v>4</v>
      </c>
      <c r="P38" s="15">
        <v>2.5</v>
      </c>
      <c r="Q38" s="15">
        <v>3.75</v>
      </c>
      <c r="R38" s="15">
        <v>2.25</v>
      </c>
      <c r="S38" s="16">
        <f t="shared" si="0"/>
        <v>47.089999999999996</v>
      </c>
      <c r="T38" s="16">
        <f t="shared" si="1"/>
        <v>3.1393333333333331</v>
      </c>
    </row>
    <row r="39" spans="1:20" ht="15.75" x14ac:dyDescent="0.25">
      <c r="A39" s="13">
        <v>32</v>
      </c>
      <c r="B39" s="14" t="s">
        <v>55</v>
      </c>
      <c r="C39" s="12" t="s">
        <v>77</v>
      </c>
      <c r="D39" s="15">
        <v>4</v>
      </c>
      <c r="E39" s="15">
        <v>4.25</v>
      </c>
      <c r="F39" s="15">
        <v>3.5</v>
      </c>
      <c r="G39" s="15">
        <v>3.85</v>
      </c>
      <c r="H39" s="15">
        <v>5</v>
      </c>
      <c r="I39" s="15">
        <v>4.2</v>
      </c>
      <c r="J39" s="15">
        <v>5</v>
      </c>
      <c r="K39" s="15">
        <v>3</v>
      </c>
      <c r="L39" s="15">
        <v>4.5999999999999996</v>
      </c>
      <c r="M39" s="15">
        <v>3.4</v>
      </c>
      <c r="N39" s="15">
        <v>2.2999999999999998</v>
      </c>
      <c r="O39" s="15">
        <v>4.8</v>
      </c>
      <c r="P39" s="15">
        <v>3.1</v>
      </c>
      <c r="Q39" s="15">
        <v>3.7</v>
      </c>
      <c r="R39" s="15">
        <v>4.25</v>
      </c>
      <c r="S39" s="16">
        <f t="shared" si="0"/>
        <v>58.949999999999996</v>
      </c>
      <c r="T39" s="16">
        <f t="shared" si="1"/>
        <v>3.9299999999999997</v>
      </c>
    </row>
    <row r="40" spans="1:20" ht="15.75" x14ac:dyDescent="0.25">
      <c r="A40" s="13">
        <v>33</v>
      </c>
      <c r="B40" s="14" t="s">
        <v>56</v>
      </c>
      <c r="C40" s="12" t="s">
        <v>77</v>
      </c>
      <c r="D40" s="15">
        <v>1.5</v>
      </c>
      <c r="E40" s="15">
        <v>2.5</v>
      </c>
      <c r="F40" s="15">
        <v>2.1</v>
      </c>
      <c r="G40" s="15">
        <v>1.3</v>
      </c>
      <c r="H40" s="15">
        <v>3</v>
      </c>
      <c r="I40" s="15">
        <v>3.6</v>
      </c>
      <c r="J40" s="15">
        <v>2.2000000000000002</v>
      </c>
      <c r="K40" s="15">
        <v>4</v>
      </c>
      <c r="L40" s="15">
        <v>2.7</v>
      </c>
      <c r="M40" s="15">
        <v>3.74</v>
      </c>
      <c r="N40" s="15">
        <v>3.8</v>
      </c>
      <c r="O40" s="15">
        <v>3.3</v>
      </c>
      <c r="P40" s="15">
        <v>4.3</v>
      </c>
      <c r="Q40" s="15">
        <v>2.6</v>
      </c>
      <c r="R40" s="15">
        <v>2.25</v>
      </c>
      <c r="S40" s="16">
        <f t="shared" ref="S40:S61" si="2">SUM(D40:R40)</f>
        <v>42.89</v>
      </c>
      <c r="T40" s="16">
        <f t="shared" ref="T40:T61" si="3">AVERAGE(D40:R40)</f>
        <v>2.8593333333333333</v>
      </c>
    </row>
    <row r="41" spans="1:20" ht="15.75" x14ac:dyDescent="0.25">
      <c r="A41" s="13">
        <v>34</v>
      </c>
      <c r="B41" s="14" t="s">
        <v>57</v>
      </c>
      <c r="C41" s="12" t="s">
        <v>77</v>
      </c>
      <c r="D41" s="15">
        <v>2.5</v>
      </c>
      <c r="E41" s="15">
        <v>1.37</v>
      </c>
      <c r="F41" s="15">
        <v>2.8</v>
      </c>
      <c r="G41" s="15">
        <v>0.5</v>
      </c>
      <c r="H41" s="15">
        <v>1.5</v>
      </c>
      <c r="I41" s="15">
        <v>4.0999999999999996</v>
      </c>
      <c r="J41" s="15">
        <v>1.7</v>
      </c>
      <c r="K41" s="15">
        <v>3</v>
      </c>
      <c r="L41" s="15">
        <v>3.6</v>
      </c>
      <c r="M41" s="15">
        <v>3</v>
      </c>
      <c r="N41" s="15">
        <v>4.3</v>
      </c>
      <c r="O41" s="15">
        <v>4</v>
      </c>
      <c r="P41" s="15">
        <v>2.4</v>
      </c>
      <c r="Q41" s="15">
        <v>2.5</v>
      </c>
      <c r="R41" s="15">
        <v>2.75</v>
      </c>
      <c r="S41" s="16">
        <f t="shared" si="2"/>
        <v>40.020000000000003</v>
      </c>
      <c r="T41" s="16">
        <f t="shared" si="3"/>
        <v>2.6680000000000001</v>
      </c>
    </row>
    <row r="42" spans="1:20" ht="15.75" x14ac:dyDescent="0.25">
      <c r="A42" s="13">
        <v>35</v>
      </c>
      <c r="B42" s="14" t="s">
        <v>58</v>
      </c>
      <c r="C42" s="12" t="s">
        <v>77</v>
      </c>
      <c r="D42" s="15">
        <v>4</v>
      </c>
      <c r="E42" s="15">
        <v>3.62</v>
      </c>
      <c r="F42" s="15">
        <v>3.7</v>
      </c>
      <c r="G42" s="15">
        <v>3.25</v>
      </c>
      <c r="H42" s="15">
        <v>3.55</v>
      </c>
      <c r="I42" s="15">
        <v>4.3</v>
      </c>
      <c r="J42" s="15">
        <v>5</v>
      </c>
      <c r="K42" s="15">
        <v>4.75</v>
      </c>
      <c r="L42" s="15">
        <v>4.7</v>
      </c>
      <c r="M42" s="15">
        <v>5</v>
      </c>
      <c r="N42" s="15">
        <v>4.8</v>
      </c>
      <c r="O42" s="15">
        <v>4.8</v>
      </c>
      <c r="P42" s="15">
        <v>5</v>
      </c>
      <c r="Q42" s="15">
        <v>4.75</v>
      </c>
      <c r="R42" s="15">
        <v>4</v>
      </c>
      <c r="S42" s="16">
        <f t="shared" si="2"/>
        <v>65.22</v>
      </c>
      <c r="T42" s="16">
        <f t="shared" si="3"/>
        <v>4.3479999999999999</v>
      </c>
    </row>
    <row r="43" spans="1:20" ht="15.75" x14ac:dyDescent="0.25">
      <c r="A43" s="13">
        <v>36</v>
      </c>
      <c r="B43" s="14" t="s">
        <v>59</v>
      </c>
      <c r="C43" s="12" t="s">
        <v>77</v>
      </c>
      <c r="D43" s="15">
        <v>2.75</v>
      </c>
      <c r="E43" s="15">
        <v>2</v>
      </c>
      <c r="F43" s="15">
        <v>2.8</v>
      </c>
      <c r="G43" s="15">
        <v>1.1000000000000001</v>
      </c>
      <c r="H43" s="15">
        <v>2.95</v>
      </c>
      <c r="I43" s="15">
        <v>3.6</v>
      </c>
      <c r="J43" s="15">
        <v>4.0999999999999996</v>
      </c>
      <c r="K43" s="15">
        <v>4.25</v>
      </c>
      <c r="L43" s="15">
        <v>3</v>
      </c>
      <c r="M43" s="15">
        <v>3.4</v>
      </c>
      <c r="N43" s="15">
        <v>4.3</v>
      </c>
      <c r="O43" s="15">
        <v>2.8</v>
      </c>
      <c r="P43" s="15">
        <v>3.2</v>
      </c>
      <c r="Q43" s="15">
        <v>2.75</v>
      </c>
      <c r="R43" s="15">
        <v>1.75</v>
      </c>
      <c r="S43" s="16">
        <f t="shared" si="2"/>
        <v>44.75</v>
      </c>
      <c r="T43" s="16">
        <f t="shared" si="3"/>
        <v>2.9833333333333334</v>
      </c>
    </row>
    <row r="44" spans="1:20" ht="15.75" x14ac:dyDescent="0.25">
      <c r="A44" s="13">
        <v>37</v>
      </c>
      <c r="B44" s="14" t="s">
        <v>60</v>
      </c>
      <c r="C44" s="12" t="s">
        <v>77</v>
      </c>
      <c r="D44" s="15">
        <v>3</v>
      </c>
      <c r="E44" s="15">
        <v>2.75</v>
      </c>
      <c r="F44" s="15">
        <v>1.7</v>
      </c>
      <c r="G44" s="15">
        <v>1.05</v>
      </c>
      <c r="H44" s="15">
        <v>2</v>
      </c>
      <c r="I44" s="15">
        <v>3.8</v>
      </c>
      <c r="J44" s="15">
        <v>1.3</v>
      </c>
      <c r="K44" s="15">
        <v>4.75</v>
      </c>
      <c r="L44" s="15">
        <v>4.3</v>
      </c>
      <c r="M44" s="15">
        <v>3.4</v>
      </c>
      <c r="N44" s="15">
        <v>4</v>
      </c>
      <c r="O44" s="15">
        <v>3.8</v>
      </c>
      <c r="P44" s="15">
        <v>3.1</v>
      </c>
      <c r="Q44" s="15">
        <v>3.2</v>
      </c>
      <c r="R44" s="15">
        <v>3.75</v>
      </c>
      <c r="S44" s="16">
        <f t="shared" si="2"/>
        <v>45.9</v>
      </c>
      <c r="T44" s="16">
        <f t="shared" si="3"/>
        <v>3.06</v>
      </c>
    </row>
    <row r="45" spans="1:20" ht="15.75" x14ac:dyDescent="0.25">
      <c r="A45" s="13">
        <v>38</v>
      </c>
      <c r="B45" s="14" t="s">
        <v>61</v>
      </c>
      <c r="C45" s="12" t="s">
        <v>77</v>
      </c>
      <c r="D45" s="15">
        <v>3.25</v>
      </c>
      <c r="E45" s="15">
        <v>3.75</v>
      </c>
      <c r="F45" s="15">
        <v>3.3</v>
      </c>
      <c r="G45" s="15">
        <v>3</v>
      </c>
      <c r="H45" s="15">
        <v>3.25</v>
      </c>
      <c r="I45" s="15">
        <v>4.0999999999999996</v>
      </c>
      <c r="J45" s="15">
        <v>4.7300000000000004</v>
      </c>
      <c r="K45" s="15">
        <v>4</v>
      </c>
      <c r="L45" s="15">
        <v>4.3</v>
      </c>
      <c r="M45" s="15">
        <v>5</v>
      </c>
      <c r="N45" s="15">
        <v>4.5999999999999996</v>
      </c>
      <c r="O45" s="15">
        <v>3.5</v>
      </c>
      <c r="P45" s="15">
        <v>4.7</v>
      </c>
      <c r="Q45" s="15">
        <v>4.5</v>
      </c>
      <c r="R45" s="15">
        <v>0.75</v>
      </c>
      <c r="S45" s="16">
        <f t="shared" si="2"/>
        <v>56.730000000000004</v>
      </c>
      <c r="T45" s="16">
        <f t="shared" si="3"/>
        <v>3.7820000000000005</v>
      </c>
    </row>
    <row r="46" spans="1:20" ht="15.75" x14ac:dyDescent="0.25">
      <c r="A46" s="13">
        <v>39</v>
      </c>
      <c r="B46" s="14" t="s">
        <v>62</v>
      </c>
      <c r="C46" s="12" t="s">
        <v>77</v>
      </c>
      <c r="D46" s="15">
        <v>4.75</v>
      </c>
      <c r="E46" s="15">
        <v>4</v>
      </c>
      <c r="F46" s="15">
        <v>4.2</v>
      </c>
      <c r="G46" s="15">
        <v>4.75</v>
      </c>
      <c r="H46" s="15">
        <v>5</v>
      </c>
      <c r="I46" s="15">
        <v>5</v>
      </c>
      <c r="J46" s="15">
        <v>4.41</v>
      </c>
      <c r="K46" s="15">
        <v>4.75</v>
      </c>
      <c r="L46" s="15">
        <v>5</v>
      </c>
      <c r="M46" s="15">
        <v>5</v>
      </c>
      <c r="N46" s="15">
        <v>5</v>
      </c>
      <c r="O46" s="15">
        <v>5</v>
      </c>
      <c r="P46" s="15">
        <v>4.9000000000000004</v>
      </c>
      <c r="Q46" s="15">
        <v>4.8499999999999996</v>
      </c>
      <c r="R46" s="15">
        <v>4.75</v>
      </c>
      <c r="S46" s="16">
        <f t="shared" si="2"/>
        <v>71.36</v>
      </c>
      <c r="T46" s="16">
        <f t="shared" si="3"/>
        <v>4.7573333333333334</v>
      </c>
    </row>
    <row r="47" spans="1:20" ht="15.75" x14ac:dyDescent="0.25">
      <c r="A47" s="13">
        <v>40</v>
      </c>
      <c r="B47" s="14" t="s">
        <v>63</v>
      </c>
      <c r="C47" s="12" t="s">
        <v>77</v>
      </c>
      <c r="D47" s="15">
        <v>2.25</v>
      </c>
      <c r="E47" s="15">
        <v>1.25</v>
      </c>
      <c r="F47" s="15">
        <v>2</v>
      </c>
      <c r="G47" s="15">
        <v>1.75</v>
      </c>
      <c r="H47" s="15">
        <v>1.5</v>
      </c>
      <c r="I47" s="15">
        <v>2.7</v>
      </c>
      <c r="J47" s="15">
        <v>3.2</v>
      </c>
      <c r="K47" s="15">
        <v>3.75</v>
      </c>
      <c r="L47" s="15">
        <v>3.7</v>
      </c>
      <c r="M47" s="15">
        <v>0.68</v>
      </c>
      <c r="N47" s="15">
        <v>3.6</v>
      </c>
      <c r="O47" s="15">
        <v>2.5</v>
      </c>
      <c r="P47" s="15">
        <v>4.5</v>
      </c>
      <c r="Q47" s="15">
        <v>3</v>
      </c>
      <c r="R47" s="15">
        <v>1</v>
      </c>
      <c r="S47" s="16">
        <f t="shared" si="2"/>
        <v>37.379999999999995</v>
      </c>
      <c r="T47" s="16">
        <f t="shared" si="3"/>
        <v>2.4919999999999995</v>
      </c>
    </row>
    <row r="48" spans="1:20" ht="15.75" x14ac:dyDescent="0.25">
      <c r="A48" s="13">
        <v>41</v>
      </c>
      <c r="B48" s="14" t="s">
        <v>64</v>
      </c>
      <c r="C48" s="12" t="s">
        <v>77</v>
      </c>
      <c r="D48" s="15">
        <v>2.25</v>
      </c>
      <c r="E48" s="15">
        <v>2.12</v>
      </c>
      <c r="F48" s="15">
        <v>2.2999999999999998</v>
      </c>
      <c r="G48" s="15">
        <v>1.5</v>
      </c>
      <c r="H48" s="15">
        <v>3.4</v>
      </c>
      <c r="I48" s="15">
        <v>2.2000000000000002</v>
      </c>
      <c r="J48" s="15">
        <v>1</v>
      </c>
      <c r="K48" s="15">
        <v>3.5</v>
      </c>
      <c r="L48" s="15">
        <v>3</v>
      </c>
      <c r="M48" s="15">
        <v>1.36</v>
      </c>
      <c r="N48" s="15">
        <v>2.7</v>
      </c>
      <c r="O48" s="15">
        <v>3.3</v>
      </c>
      <c r="P48" s="15">
        <v>2.2000000000000002</v>
      </c>
      <c r="Q48" s="15">
        <v>1.8</v>
      </c>
      <c r="R48" s="15">
        <v>3</v>
      </c>
      <c r="S48" s="16">
        <f t="shared" si="2"/>
        <v>35.629999999999995</v>
      </c>
      <c r="T48" s="16">
        <f t="shared" si="3"/>
        <v>2.3753333333333329</v>
      </c>
    </row>
    <row r="49" spans="1:20" ht="15.75" x14ac:dyDescent="0.25">
      <c r="A49" s="13">
        <v>42</v>
      </c>
      <c r="B49" s="14" t="s">
        <v>65</v>
      </c>
      <c r="C49" s="12" t="s">
        <v>77</v>
      </c>
      <c r="D49" s="15">
        <v>4.5</v>
      </c>
      <c r="E49" s="15">
        <v>4.5</v>
      </c>
      <c r="F49" s="15">
        <v>3.1</v>
      </c>
      <c r="G49" s="15">
        <v>3.25</v>
      </c>
      <c r="H49" s="15">
        <v>3.45</v>
      </c>
      <c r="I49" s="15">
        <v>5</v>
      </c>
      <c r="J49" s="15">
        <v>4.5</v>
      </c>
      <c r="K49" s="15">
        <v>4.25</v>
      </c>
      <c r="L49" s="15">
        <v>4.95</v>
      </c>
      <c r="M49" s="15">
        <v>4.76</v>
      </c>
      <c r="N49" s="15">
        <v>3.7</v>
      </c>
      <c r="O49" s="15">
        <v>4.5</v>
      </c>
      <c r="P49" s="15">
        <v>3.7</v>
      </c>
      <c r="Q49" s="15">
        <v>4.2</v>
      </c>
      <c r="R49" s="15">
        <v>3.25</v>
      </c>
      <c r="S49" s="16">
        <f t="shared" si="2"/>
        <v>61.610000000000007</v>
      </c>
      <c r="T49" s="16">
        <f t="shared" si="3"/>
        <v>4.1073333333333339</v>
      </c>
    </row>
    <row r="50" spans="1:20" ht="15.75" x14ac:dyDescent="0.25">
      <c r="A50" s="13">
        <v>43</v>
      </c>
      <c r="B50" s="14" t="s">
        <v>66</v>
      </c>
      <c r="C50" s="12" t="s">
        <v>77</v>
      </c>
      <c r="D50" s="15">
        <v>2.5</v>
      </c>
      <c r="E50" s="15">
        <v>1.5</v>
      </c>
      <c r="F50" s="15">
        <v>1.9</v>
      </c>
      <c r="G50" s="15">
        <v>0.5</v>
      </c>
      <c r="H50" s="15">
        <v>1.5</v>
      </c>
      <c r="I50" s="15">
        <v>1.5</v>
      </c>
      <c r="J50" s="15">
        <v>1</v>
      </c>
      <c r="K50" s="15">
        <v>3</v>
      </c>
      <c r="L50" s="15">
        <v>3.1</v>
      </c>
      <c r="M50" s="15">
        <v>2.04</v>
      </c>
      <c r="N50" s="15">
        <v>2.5</v>
      </c>
      <c r="O50" s="15">
        <v>4.3</v>
      </c>
      <c r="P50" s="15">
        <v>2.8</v>
      </c>
      <c r="Q50" s="15">
        <v>1.75</v>
      </c>
      <c r="R50" s="15">
        <v>0.25</v>
      </c>
      <c r="S50" s="16">
        <f t="shared" si="2"/>
        <v>30.14</v>
      </c>
      <c r="T50" s="16">
        <f t="shared" si="3"/>
        <v>2.0093333333333332</v>
      </c>
    </row>
    <row r="51" spans="1:20" ht="15.75" x14ac:dyDescent="0.25">
      <c r="A51" s="13">
        <v>44</v>
      </c>
      <c r="B51" s="14" t="s">
        <v>67</v>
      </c>
      <c r="C51" s="12" t="s">
        <v>77</v>
      </c>
      <c r="D51" s="15">
        <v>3.5</v>
      </c>
      <c r="E51" s="15">
        <v>3.75</v>
      </c>
      <c r="F51" s="15">
        <v>3.3</v>
      </c>
      <c r="G51" s="15">
        <v>1.75</v>
      </c>
      <c r="H51" s="15">
        <v>3.55</v>
      </c>
      <c r="I51" s="15">
        <v>4.0999999999999996</v>
      </c>
      <c r="J51" s="15">
        <v>3.2</v>
      </c>
      <c r="K51" s="15">
        <v>4.5</v>
      </c>
      <c r="L51" s="15">
        <v>3.8</v>
      </c>
      <c r="M51" s="15">
        <v>2.72</v>
      </c>
      <c r="N51" s="15">
        <v>2.5</v>
      </c>
      <c r="O51" s="15">
        <v>4</v>
      </c>
      <c r="P51" s="15">
        <v>4</v>
      </c>
      <c r="Q51" s="15">
        <v>3</v>
      </c>
      <c r="R51" s="15">
        <v>3.75</v>
      </c>
      <c r="S51" s="16">
        <f t="shared" si="2"/>
        <v>51.42</v>
      </c>
      <c r="T51" s="16">
        <f t="shared" si="3"/>
        <v>3.4279999999999999</v>
      </c>
    </row>
    <row r="52" spans="1:20" ht="15.75" x14ac:dyDescent="0.25">
      <c r="A52" s="13">
        <v>45</v>
      </c>
      <c r="B52" s="14" t="s">
        <v>68</v>
      </c>
      <c r="C52" s="12" t="s">
        <v>77</v>
      </c>
      <c r="D52" s="15">
        <v>4.75</v>
      </c>
      <c r="E52" s="15">
        <v>3.5</v>
      </c>
      <c r="F52" s="15">
        <v>3.9</v>
      </c>
      <c r="G52" s="15">
        <v>4</v>
      </c>
      <c r="H52" s="15">
        <v>5</v>
      </c>
      <c r="I52" s="15">
        <v>3.6</v>
      </c>
      <c r="J52" s="15">
        <v>5</v>
      </c>
      <c r="K52" s="15">
        <v>4.25</v>
      </c>
      <c r="L52" s="15">
        <v>4.7</v>
      </c>
      <c r="M52" s="15">
        <v>3.4</v>
      </c>
      <c r="N52" s="15">
        <v>4.2</v>
      </c>
      <c r="O52" s="15">
        <v>4.5</v>
      </c>
      <c r="P52" s="15">
        <v>4.8</v>
      </c>
      <c r="Q52" s="15">
        <v>4.5999999999999996</v>
      </c>
      <c r="R52" s="15">
        <v>4.5</v>
      </c>
      <c r="S52" s="16">
        <f t="shared" si="2"/>
        <v>64.7</v>
      </c>
      <c r="T52" s="16">
        <f t="shared" si="3"/>
        <v>4.3133333333333335</v>
      </c>
    </row>
    <row r="53" spans="1:20" ht="15.75" x14ac:dyDescent="0.25">
      <c r="A53" s="13">
        <v>46</v>
      </c>
      <c r="B53" s="14" t="s">
        <v>69</v>
      </c>
      <c r="C53" s="12" t="s">
        <v>77</v>
      </c>
      <c r="D53" s="15">
        <v>2.25</v>
      </c>
      <c r="E53" s="15">
        <v>1.75</v>
      </c>
      <c r="F53" s="15">
        <v>2.5</v>
      </c>
      <c r="G53" s="15">
        <v>3</v>
      </c>
      <c r="H53" s="15">
        <v>2.4500000000000002</v>
      </c>
      <c r="I53" s="15">
        <v>2.6</v>
      </c>
      <c r="J53" s="15">
        <v>3.5</v>
      </c>
      <c r="K53" s="15">
        <v>2.75</v>
      </c>
      <c r="L53" s="15">
        <v>3.5</v>
      </c>
      <c r="M53" s="15">
        <v>2.2599999999999998</v>
      </c>
      <c r="N53" s="15">
        <v>2.5</v>
      </c>
      <c r="O53" s="15">
        <v>2.8</v>
      </c>
      <c r="P53" s="15">
        <v>2.2000000000000002</v>
      </c>
      <c r="Q53" s="15">
        <v>2.2000000000000002</v>
      </c>
      <c r="R53" s="15">
        <v>2</v>
      </c>
      <c r="S53" s="16">
        <f t="shared" si="2"/>
        <v>38.26</v>
      </c>
      <c r="T53" s="16">
        <f t="shared" si="3"/>
        <v>2.5506666666666664</v>
      </c>
    </row>
    <row r="54" spans="1:20" ht="15.75" x14ac:dyDescent="0.25">
      <c r="A54" s="13">
        <v>47</v>
      </c>
      <c r="B54" s="14" t="s">
        <v>70</v>
      </c>
      <c r="C54" s="12" t="s">
        <v>77</v>
      </c>
      <c r="D54" s="15">
        <v>1.5</v>
      </c>
      <c r="E54" s="15">
        <v>2.62</v>
      </c>
      <c r="F54" s="15">
        <v>1.6</v>
      </c>
      <c r="G54" s="15">
        <v>1.5</v>
      </c>
      <c r="H54" s="15">
        <v>1.25</v>
      </c>
      <c r="I54" s="15">
        <v>3.8</v>
      </c>
      <c r="J54" s="15">
        <v>1</v>
      </c>
      <c r="K54" s="15">
        <v>2.5</v>
      </c>
      <c r="L54" s="15">
        <v>3.6</v>
      </c>
      <c r="M54" s="15">
        <v>2.62</v>
      </c>
      <c r="N54" s="15">
        <v>3.9</v>
      </c>
      <c r="O54" s="15">
        <v>2.5</v>
      </c>
      <c r="P54" s="15">
        <v>1.8</v>
      </c>
      <c r="Q54" s="15">
        <v>2</v>
      </c>
      <c r="R54" s="15">
        <v>3.5</v>
      </c>
      <c r="S54" s="16">
        <f t="shared" si="2"/>
        <v>35.69</v>
      </c>
      <c r="T54" s="16">
        <f t="shared" si="3"/>
        <v>2.3793333333333333</v>
      </c>
    </row>
    <row r="55" spans="1:20" ht="15.75" x14ac:dyDescent="0.25">
      <c r="A55" s="13">
        <v>48</v>
      </c>
      <c r="B55" s="14" t="s">
        <v>71</v>
      </c>
      <c r="C55" s="12" t="s">
        <v>77</v>
      </c>
      <c r="D55" s="15">
        <v>2</v>
      </c>
      <c r="E55" s="15">
        <v>1.75</v>
      </c>
      <c r="F55" s="15">
        <v>1.8</v>
      </c>
      <c r="G55" s="15">
        <v>1.5</v>
      </c>
      <c r="H55" s="15">
        <v>2.5</v>
      </c>
      <c r="I55" s="15">
        <v>0.8</v>
      </c>
      <c r="J55" s="15">
        <v>1</v>
      </c>
      <c r="K55" s="15">
        <v>4.5</v>
      </c>
      <c r="L55" s="15">
        <v>4.5999999999999996</v>
      </c>
      <c r="M55" s="15">
        <v>0</v>
      </c>
      <c r="N55" s="15">
        <v>2.5</v>
      </c>
      <c r="O55" s="15">
        <v>3.5</v>
      </c>
      <c r="P55" s="15">
        <v>3.7</v>
      </c>
      <c r="Q55" s="15">
        <v>3.8</v>
      </c>
      <c r="R55" s="15">
        <v>0.75</v>
      </c>
      <c r="S55" s="16">
        <f t="shared" si="2"/>
        <v>34.700000000000003</v>
      </c>
      <c r="T55" s="16">
        <f t="shared" si="3"/>
        <v>2.3133333333333335</v>
      </c>
    </row>
    <row r="56" spans="1:20" ht="15.75" x14ac:dyDescent="0.25">
      <c r="A56" s="13">
        <v>49</v>
      </c>
      <c r="B56" s="14" t="s">
        <v>72</v>
      </c>
      <c r="C56" s="12" t="s">
        <v>77</v>
      </c>
      <c r="D56" s="15">
        <v>3.25</v>
      </c>
      <c r="E56" s="15">
        <v>4.75</v>
      </c>
      <c r="F56" s="15">
        <v>4.3</v>
      </c>
      <c r="G56" s="15">
        <v>5</v>
      </c>
      <c r="H56" s="15">
        <v>5</v>
      </c>
      <c r="I56" s="15">
        <v>4.5999999999999996</v>
      </c>
      <c r="J56" s="15">
        <v>4.41</v>
      </c>
      <c r="K56" s="15">
        <v>4.25</v>
      </c>
      <c r="L56" s="15">
        <v>4.5999999999999996</v>
      </c>
      <c r="M56" s="15">
        <v>5</v>
      </c>
      <c r="N56" s="15">
        <v>5</v>
      </c>
      <c r="O56" s="15">
        <v>4</v>
      </c>
      <c r="P56" s="15">
        <v>5</v>
      </c>
      <c r="Q56" s="15">
        <v>4.75</v>
      </c>
      <c r="R56" s="15">
        <v>4.75</v>
      </c>
      <c r="S56" s="16">
        <f t="shared" si="2"/>
        <v>68.66</v>
      </c>
      <c r="T56" s="16">
        <f t="shared" si="3"/>
        <v>4.5773333333333328</v>
      </c>
    </row>
    <row r="57" spans="1:20" ht="15.75" x14ac:dyDescent="0.25">
      <c r="A57" s="13">
        <v>50</v>
      </c>
      <c r="B57" s="14" t="s">
        <v>73</v>
      </c>
      <c r="C57" s="12" t="s">
        <v>77</v>
      </c>
      <c r="D57" s="15">
        <v>2.5</v>
      </c>
      <c r="E57" s="15">
        <v>1.62</v>
      </c>
      <c r="F57" s="15">
        <v>0.9</v>
      </c>
      <c r="G57" s="15">
        <v>0.5</v>
      </c>
      <c r="H57" s="15">
        <v>2</v>
      </c>
      <c r="I57" s="15">
        <v>2.7</v>
      </c>
      <c r="J57" s="15">
        <v>2.5099999999999998</v>
      </c>
      <c r="K57" s="15">
        <v>3</v>
      </c>
      <c r="L57" s="15">
        <v>2.2000000000000002</v>
      </c>
      <c r="M57" s="15">
        <v>3.74</v>
      </c>
      <c r="N57" s="15">
        <v>4.7</v>
      </c>
      <c r="O57" s="15">
        <v>3.3</v>
      </c>
      <c r="P57" s="15">
        <v>2.6</v>
      </c>
      <c r="Q57" s="15">
        <v>2.8</v>
      </c>
      <c r="R57" s="15">
        <v>2.75</v>
      </c>
      <c r="S57" s="16">
        <f t="shared" si="2"/>
        <v>37.82</v>
      </c>
      <c r="T57" s="16">
        <f t="shared" si="3"/>
        <v>2.5213333333333332</v>
      </c>
    </row>
    <row r="58" spans="1:20" ht="15.75" x14ac:dyDescent="0.25">
      <c r="A58" s="13">
        <v>51</v>
      </c>
      <c r="B58" s="14" t="s">
        <v>74</v>
      </c>
      <c r="C58" s="12" t="s">
        <v>77</v>
      </c>
      <c r="D58" s="15">
        <v>2.5</v>
      </c>
      <c r="E58" s="15">
        <v>1.75</v>
      </c>
      <c r="F58" s="15">
        <v>2.4</v>
      </c>
      <c r="G58" s="15">
        <v>1.5</v>
      </c>
      <c r="H58" s="15">
        <v>2</v>
      </c>
      <c r="I58" s="15">
        <v>3.5</v>
      </c>
      <c r="J58" s="15">
        <v>1</v>
      </c>
      <c r="K58" s="15">
        <v>3.75</v>
      </c>
      <c r="L58" s="15">
        <v>4.0999999999999996</v>
      </c>
      <c r="M58" s="15">
        <v>1.02</v>
      </c>
      <c r="N58" s="15">
        <v>2</v>
      </c>
      <c r="O58" s="15">
        <v>1.8</v>
      </c>
      <c r="P58" s="15">
        <v>3.71</v>
      </c>
      <c r="Q58" s="15">
        <v>2.9</v>
      </c>
      <c r="R58" s="15">
        <v>1.5</v>
      </c>
      <c r="S58" s="16">
        <f t="shared" si="2"/>
        <v>35.43</v>
      </c>
      <c r="T58" s="16">
        <f t="shared" si="3"/>
        <v>2.3620000000000001</v>
      </c>
    </row>
    <row r="59" spans="1:20" ht="15.75" x14ac:dyDescent="0.25">
      <c r="A59" s="13">
        <v>52</v>
      </c>
      <c r="B59" s="14" t="s">
        <v>75</v>
      </c>
      <c r="C59" s="12" t="s">
        <v>77</v>
      </c>
      <c r="D59" s="15">
        <v>3.75</v>
      </c>
      <c r="E59" s="15">
        <v>3.75</v>
      </c>
      <c r="F59" s="15">
        <v>2.8</v>
      </c>
      <c r="G59" s="15">
        <v>3.75</v>
      </c>
      <c r="H59" s="15">
        <v>3.85</v>
      </c>
      <c r="I59" s="15">
        <v>4.5999999999999996</v>
      </c>
      <c r="J59" s="15">
        <v>5</v>
      </c>
      <c r="K59" s="15">
        <v>4.25</v>
      </c>
      <c r="L59" s="15">
        <v>5</v>
      </c>
      <c r="M59" s="15">
        <v>5</v>
      </c>
      <c r="N59" s="15">
        <v>4.9000000000000004</v>
      </c>
      <c r="O59" s="15">
        <v>4.8</v>
      </c>
      <c r="P59" s="15">
        <v>4.8</v>
      </c>
      <c r="Q59" s="15">
        <v>4.5999999999999996</v>
      </c>
      <c r="R59" s="15">
        <v>5</v>
      </c>
      <c r="S59" s="16">
        <f t="shared" si="2"/>
        <v>65.849999999999994</v>
      </c>
      <c r="T59" s="16">
        <f t="shared" si="3"/>
        <v>4.3899999999999997</v>
      </c>
    </row>
    <row r="60" spans="1:20" ht="15.75" x14ac:dyDescent="0.25">
      <c r="A60" s="13">
        <v>53</v>
      </c>
      <c r="B60" s="14" t="s">
        <v>76</v>
      </c>
      <c r="C60" s="12" t="s">
        <v>77</v>
      </c>
      <c r="D60" s="15">
        <v>4.75</v>
      </c>
      <c r="E60" s="15">
        <v>4.5</v>
      </c>
      <c r="F60" s="15">
        <v>3.6</v>
      </c>
      <c r="G60" s="15">
        <v>3.25</v>
      </c>
      <c r="H60" s="15">
        <v>4</v>
      </c>
      <c r="I60" s="15">
        <v>4.0999999999999996</v>
      </c>
      <c r="J60" s="15">
        <v>4.41</v>
      </c>
      <c r="K60" s="15">
        <v>4.75</v>
      </c>
      <c r="L60" s="15">
        <v>4.8</v>
      </c>
      <c r="M60" s="15">
        <v>3.14</v>
      </c>
      <c r="N60" s="15">
        <v>4.2</v>
      </c>
      <c r="O60" s="15">
        <v>4.3</v>
      </c>
      <c r="P60" s="15">
        <v>3.5</v>
      </c>
      <c r="Q60" s="15">
        <v>4.5</v>
      </c>
      <c r="R60" s="15">
        <v>5</v>
      </c>
      <c r="S60" s="16">
        <f t="shared" si="2"/>
        <v>62.8</v>
      </c>
      <c r="T60" s="16">
        <f t="shared" si="3"/>
        <v>4.1866666666666665</v>
      </c>
    </row>
    <row r="61" spans="1:20" ht="15.75" x14ac:dyDescent="0.25">
      <c r="A61" s="13">
        <v>53</v>
      </c>
      <c r="B61" s="14" t="s">
        <v>78</v>
      </c>
      <c r="C61" s="12" t="s">
        <v>77</v>
      </c>
      <c r="D61" s="15">
        <v>3.5</v>
      </c>
      <c r="E61" s="15">
        <v>3.75</v>
      </c>
      <c r="F61" s="15">
        <v>3.8</v>
      </c>
      <c r="G61" s="15">
        <v>3.85</v>
      </c>
      <c r="H61" s="15">
        <v>4.75</v>
      </c>
      <c r="I61" s="15">
        <v>4.4000000000000004</v>
      </c>
      <c r="J61" s="15">
        <v>5</v>
      </c>
      <c r="K61" s="15">
        <v>4.25</v>
      </c>
      <c r="L61" s="15">
        <v>4.0999999999999996</v>
      </c>
      <c r="M61" s="15">
        <v>4.2300000000000004</v>
      </c>
      <c r="N61" s="15">
        <v>3.2</v>
      </c>
      <c r="O61" s="15">
        <v>4.5</v>
      </c>
      <c r="P61" s="15">
        <v>5</v>
      </c>
      <c r="Q61" s="15">
        <v>4</v>
      </c>
      <c r="R61" s="15">
        <v>4.5</v>
      </c>
      <c r="S61" s="16">
        <f t="shared" si="2"/>
        <v>62.83</v>
      </c>
      <c r="T61" s="16">
        <f t="shared" si="3"/>
        <v>4.1886666666666663</v>
      </c>
    </row>
    <row r="62" spans="1:20" x14ac:dyDescent="0.25">
      <c r="B62"/>
      <c r="Q62" s="18"/>
    </row>
    <row r="63" spans="1:20" x14ac:dyDescent="0.25">
      <c r="B63"/>
    </row>
    <row r="64" spans="1:20" x14ac:dyDescent="0.25">
      <c r="B64"/>
    </row>
    <row r="65" spans="1:19" x14ac:dyDescent="0.25">
      <c r="B65"/>
    </row>
    <row r="66" spans="1:19" x14ac:dyDescent="0.25">
      <c r="B66"/>
    </row>
    <row r="67" spans="1:19" x14ac:dyDescent="0.25">
      <c r="B67"/>
    </row>
    <row r="68" spans="1:19" x14ac:dyDescent="0.25">
      <c r="B68"/>
    </row>
    <row r="69" spans="1:19" x14ac:dyDescent="0.25">
      <c r="B69"/>
    </row>
    <row r="70" spans="1:19" x14ac:dyDescent="0.25">
      <c r="B70"/>
    </row>
    <row r="71" spans="1:19" x14ac:dyDescent="0.25">
      <c r="B71"/>
    </row>
    <row r="72" spans="1:19" x14ac:dyDescent="0.25">
      <c r="B72"/>
    </row>
    <row r="73" spans="1:19" x14ac:dyDescent="0.25">
      <c r="B73"/>
    </row>
    <row r="74" spans="1:19" x14ac:dyDescent="0.25">
      <c r="B74"/>
      <c r="H74" s="1"/>
    </row>
    <row r="75" spans="1:19" x14ac:dyDescent="0.25">
      <c r="B75"/>
      <c r="H75" s="2"/>
    </row>
    <row r="76" spans="1:19" ht="15.75" x14ac:dyDescent="0.25">
      <c r="A76" s="10"/>
      <c r="B76" s="7"/>
      <c r="C76" s="10"/>
      <c r="D76" s="1"/>
      <c r="E76" s="1"/>
      <c r="F76" s="1"/>
      <c r="G76" s="1"/>
      <c r="H76" s="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5.75" x14ac:dyDescent="0.25">
      <c r="A77" s="5"/>
      <c r="B77" s="6"/>
      <c r="C77" s="5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5.75" x14ac:dyDescent="0.25">
      <c r="A78" s="5"/>
      <c r="B78" s="7"/>
      <c r="C78" s="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.75" x14ac:dyDescent="0.25">
      <c r="A79" s="5"/>
      <c r="B79" s="6"/>
      <c r="C79" s="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.75" x14ac:dyDescent="0.25">
      <c r="A80" s="5"/>
      <c r="B80" s="7"/>
      <c r="C80" s="5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.75" x14ac:dyDescent="0.25">
      <c r="A81" s="5"/>
      <c r="B81" s="7"/>
      <c r="C81" s="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75" x14ac:dyDescent="0.25">
      <c r="A82" s="5"/>
      <c r="B82" s="7"/>
      <c r="C82" s="5"/>
      <c r="D82" s="2"/>
      <c r="E82" s="2"/>
      <c r="F82" s="2"/>
      <c r="G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.75" x14ac:dyDescent="0.25">
      <c r="A83" s="5"/>
      <c r="B83" s="7"/>
      <c r="C83" s="5"/>
      <c r="D83" s="2"/>
      <c r="E83" s="2"/>
      <c r="F83" s="2"/>
      <c r="G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</sheetData>
  <mergeCells count="3">
    <mergeCell ref="B5:S5"/>
    <mergeCell ref="C6:H6"/>
    <mergeCell ref="L6:R6"/>
  </mergeCells>
  <conditionalFormatting sqref="D8:R61">
    <cfRule type="cellIs" dxfId="28" priority="2" operator="lessThan">
      <formula>2.5</formula>
    </cfRule>
  </conditionalFormatting>
  <conditionalFormatting sqref="T8:T61">
    <cfRule type="cellIs" dxfId="27" priority="1" operator="lessThan">
      <formula>2.5</formula>
    </cfRule>
  </conditionalFormatting>
  <dataValidations count="1">
    <dataValidation type="decimal" allowBlank="1" showInputMessage="1" showErrorMessage="1" sqref="F76:F83 Q76:Q83 I62:P83 G62:G83 R62:R83 D62:E83 H62:H81 D8:R61">
      <formula1>0</formula1>
      <formula2>5</formula2>
    </dataValidation>
  </dataValidations>
  <pageMargins left="0.6692913385826772" right="0.55118110236220474" top="0.6692913385826772" bottom="1.1023622047244095" header="0.35433070866141736" footer="0.43307086614173229"/>
  <pageSetup orientation="landscape" horizontalDpi="0" verticalDpi="0" r:id="rId1"/>
  <rowBreaks count="1" manualBreakCount="1">
    <brk id="28" max="19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B10" sqref="B10"/>
    </sheetView>
  </sheetViews>
  <sheetFormatPr defaultRowHeight="15" x14ac:dyDescent="0.25"/>
  <cols>
    <col min="1" max="1" width="5.5703125" customWidth="1"/>
    <col min="2" max="2" width="32.28515625" style="8" customWidth="1"/>
    <col min="3" max="3" width="3.7109375" bestFit="1" customWidth="1"/>
    <col min="4" max="8" width="5.5703125" bestFit="1" customWidth="1"/>
    <col min="9" max="9" width="6.5703125" bestFit="1" customWidth="1"/>
    <col min="10" max="11" width="5.5703125" bestFit="1" customWidth="1"/>
    <col min="12" max="13" width="6.5703125" bestFit="1" customWidth="1"/>
    <col min="14" max="14" width="6.42578125" customWidth="1"/>
    <col min="15" max="15" width="5.85546875" customWidth="1"/>
    <col min="16" max="16" width="5.5703125" bestFit="1" customWidth="1"/>
  </cols>
  <sheetData>
    <row r="1" spans="1:16" x14ac:dyDescent="0.25">
      <c r="A1" s="2"/>
    </row>
    <row r="2" spans="1:16" x14ac:dyDescent="0.25">
      <c r="A2" s="2"/>
      <c r="O2" s="11"/>
    </row>
    <row r="3" spans="1:16" x14ac:dyDescent="0.25">
      <c r="A3" s="2"/>
    </row>
    <row r="4" spans="1:16" x14ac:dyDescent="0.25">
      <c r="A4" s="2"/>
    </row>
    <row r="5" spans="1:16" ht="15.75" x14ac:dyDescent="0.25">
      <c r="A5" s="2"/>
      <c r="B5" s="28" t="s">
        <v>85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6" x14ac:dyDescent="0.25">
      <c r="B6" s="9" t="s">
        <v>14</v>
      </c>
      <c r="C6" s="29" t="s">
        <v>19</v>
      </c>
      <c r="D6" s="29"/>
      <c r="E6" s="29"/>
      <c r="F6" s="29"/>
      <c r="I6" s="29" t="s">
        <v>22</v>
      </c>
      <c r="J6" s="29"/>
      <c r="K6" s="29"/>
      <c r="L6" s="29"/>
      <c r="M6" s="29"/>
      <c r="N6" s="29"/>
    </row>
    <row r="7" spans="1:16" ht="80.25" customHeight="1" x14ac:dyDescent="0.25">
      <c r="A7" s="4" t="s">
        <v>0</v>
      </c>
      <c r="B7" s="4" t="s">
        <v>11</v>
      </c>
      <c r="C7" s="3" t="s">
        <v>10</v>
      </c>
      <c r="D7" s="3" t="s">
        <v>1</v>
      </c>
      <c r="E7" s="3" t="s">
        <v>2</v>
      </c>
      <c r="F7" s="3" t="s">
        <v>3</v>
      </c>
      <c r="G7" s="3" t="s">
        <v>17</v>
      </c>
      <c r="H7" s="3" t="s">
        <v>79</v>
      </c>
      <c r="I7" s="3" t="s">
        <v>5</v>
      </c>
      <c r="J7" s="3" t="s">
        <v>6</v>
      </c>
      <c r="K7" s="3" t="s">
        <v>7</v>
      </c>
      <c r="L7" s="3" t="s">
        <v>20</v>
      </c>
      <c r="M7" s="3" t="s">
        <v>8</v>
      </c>
      <c r="N7" s="3" t="s">
        <v>15</v>
      </c>
      <c r="O7" s="3" t="s">
        <v>9</v>
      </c>
      <c r="P7" s="3" t="s">
        <v>18</v>
      </c>
    </row>
    <row r="8" spans="1:16" ht="15.75" x14ac:dyDescent="0.25">
      <c r="A8" s="13">
        <v>1</v>
      </c>
      <c r="B8" s="14" t="s">
        <v>23</v>
      </c>
      <c r="C8" s="12" t="s">
        <v>48</v>
      </c>
      <c r="D8" s="19">
        <v>91.5</v>
      </c>
      <c r="E8" s="19">
        <v>91</v>
      </c>
      <c r="F8" s="19">
        <v>84</v>
      </c>
      <c r="G8" s="19">
        <v>88</v>
      </c>
      <c r="H8" s="19">
        <v>77</v>
      </c>
      <c r="I8" s="19">
        <v>90</v>
      </c>
      <c r="J8" s="19">
        <v>96</v>
      </c>
      <c r="K8" s="19">
        <v>20</v>
      </c>
      <c r="L8" s="19">
        <v>93</v>
      </c>
      <c r="M8" s="19">
        <v>93</v>
      </c>
      <c r="N8" s="19">
        <v>89.375</v>
      </c>
      <c r="O8" s="22">
        <f>SUM(D8:N8)</f>
        <v>912.875</v>
      </c>
      <c r="P8" s="22">
        <f>AVERAGE(D8:N8)</f>
        <v>82.98863636363636</v>
      </c>
    </row>
    <row r="9" spans="1:16" ht="15.75" x14ac:dyDescent="0.25">
      <c r="A9" s="13">
        <v>2</v>
      </c>
      <c r="B9" s="14" t="s">
        <v>24</v>
      </c>
      <c r="C9" s="12" t="s">
        <v>48</v>
      </c>
      <c r="D9" s="19">
        <v>47.5</v>
      </c>
      <c r="E9" s="19">
        <v>41</v>
      </c>
      <c r="F9" s="19">
        <v>44.5</v>
      </c>
      <c r="G9" s="19">
        <v>53</v>
      </c>
      <c r="H9" s="19">
        <v>45</v>
      </c>
      <c r="I9" s="19">
        <v>30</v>
      </c>
      <c r="J9" s="19">
        <v>45</v>
      </c>
      <c r="K9" s="19">
        <v>95</v>
      </c>
      <c r="L9" s="19">
        <v>73</v>
      </c>
      <c r="M9" s="19">
        <v>75</v>
      </c>
      <c r="N9" s="19">
        <v>33.125</v>
      </c>
      <c r="O9" s="22">
        <f t="shared" ref="O9:O61" si="0">SUM(D9:N9)</f>
        <v>582.125</v>
      </c>
      <c r="P9" s="22">
        <f t="shared" ref="P9:P61" si="1">AVERAGE(D9:N9)</f>
        <v>52.920454545454547</v>
      </c>
    </row>
    <row r="10" spans="1:16" ht="15.75" x14ac:dyDescent="0.25">
      <c r="A10" s="13">
        <v>3</v>
      </c>
      <c r="B10" s="14" t="s">
        <v>25</v>
      </c>
      <c r="C10" s="12" t="s">
        <v>48</v>
      </c>
      <c r="D10" s="19">
        <v>84</v>
      </c>
      <c r="E10" s="19">
        <v>74</v>
      </c>
      <c r="F10" s="19">
        <v>66</v>
      </c>
      <c r="G10" s="19">
        <v>58</v>
      </c>
      <c r="H10" s="19">
        <v>65</v>
      </c>
      <c r="I10" s="19">
        <v>78</v>
      </c>
      <c r="J10" s="19">
        <v>27</v>
      </c>
      <c r="K10" s="19">
        <v>10</v>
      </c>
      <c r="L10" s="19">
        <v>93</v>
      </c>
      <c r="M10" s="19">
        <v>78</v>
      </c>
      <c r="N10" s="19">
        <v>83.125</v>
      </c>
      <c r="O10" s="22">
        <f t="shared" si="0"/>
        <v>716.125</v>
      </c>
      <c r="P10" s="22">
        <f t="shared" si="1"/>
        <v>65.102272727272734</v>
      </c>
    </row>
    <row r="11" spans="1:16" ht="15.75" x14ac:dyDescent="0.25">
      <c r="A11" s="13">
        <v>4</v>
      </c>
      <c r="B11" s="14" t="s">
        <v>26</v>
      </c>
      <c r="C11" s="12" t="s">
        <v>48</v>
      </c>
      <c r="D11" s="19">
        <v>95</v>
      </c>
      <c r="E11" s="19">
        <v>84</v>
      </c>
      <c r="F11" s="19">
        <v>86</v>
      </c>
      <c r="G11" s="19">
        <v>76.5</v>
      </c>
      <c r="H11" s="19">
        <v>98</v>
      </c>
      <c r="I11" s="19">
        <v>92</v>
      </c>
      <c r="J11" s="19">
        <v>35</v>
      </c>
      <c r="K11" s="19">
        <v>40</v>
      </c>
      <c r="L11" s="19">
        <v>100</v>
      </c>
      <c r="M11" s="19">
        <v>100</v>
      </c>
      <c r="N11" s="19">
        <v>100</v>
      </c>
      <c r="O11" s="22">
        <f t="shared" si="0"/>
        <v>906.5</v>
      </c>
      <c r="P11" s="22">
        <f t="shared" si="1"/>
        <v>82.409090909090907</v>
      </c>
    </row>
    <row r="12" spans="1:16" ht="15.75" x14ac:dyDescent="0.25">
      <c r="A12" s="13">
        <v>5</v>
      </c>
      <c r="B12" s="14" t="s">
        <v>27</v>
      </c>
      <c r="C12" s="12" t="s">
        <v>48</v>
      </c>
      <c r="D12" s="19">
        <v>74</v>
      </c>
      <c r="E12" s="19">
        <v>39</v>
      </c>
      <c r="F12" s="19">
        <v>57.5</v>
      </c>
      <c r="G12" s="19">
        <v>34</v>
      </c>
      <c r="H12" s="19">
        <v>65</v>
      </c>
      <c r="I12" s="19">
        <v>58</v>
      </c>
      <c r="J12" s="19">
        <v>25</v>
      </c>
      <c r="K12" s="19">
        <v>5</v>
      </c>
      <c r="L12" s="19">
        <v>72</v>
      </c>
      <c r="M12" s="19">
        <v>81</v>
      </c>
      <c r="N12" s="19">
        <v>75</v>
      </c>
      <c r="O12" s="22">
        <f t="shared" si="0"/>
        <v>585.5</v>
      </c>
      <c r="P12" s="22">
        <f t="shared" si="1"/>
        <v>53.227272727272727</v>
      </c>
    </row>
    <row r="13" spans="1:16" ht="15.75" x14ac:dyDescent="0.25">
      <c r="A13" s="13">
        <v>6</v>
      </c>
      <c r="B13" s="14" t="s">
        <v>28</v>
      </c>
      <c r="C13" s="12" t="s">
        <v>48</v>
      </c>
      <c r="D13" s="19">
        <v>63.5</v>
      </c>
      <c r="E13" s="19">
        <v>65</v>
      </c>
      <c r="F13" s="19">
        <v>60.5</v>
      </c>
      <c r="G13" s="19">
        <v>60</v>
      </c>
      <c r="H13" s="19">
        <v>90</v>
      </c>
      <c r="I13" s="19">
        <v>70</v>
      </c>
      <c r="J13" s="19">
        <v>35</v>
      </c>
      <c r="K13" s="19">
        <v>35</v>
      </c>
      <c r="L13" s="19">
        <v>96.5</v>
      </c>
      <c r="M13" s="19">
        <v>98</v>
      </c>
      <c r="N13" s="19">
        <v>70.625</v>
      </c>
      <c r="O13" s="22">
        <f t="shared" si="0"/>
        <v>744.125</v>
      </c>
      <c r="P13" s="22">
        <f t="shared" si="1"/>
        <v>67.647727272727266</v>
      </c>
    </row>
    <row r="14" spans="1:16" ht="15.75" x14ac:dyDescent="0.25">
      <c r="A14" s="13">
        <v>7</v>
      </c>
      <c r="B14" s="14" t="s">
        <v>29</v>
      </c>
      <c r="C14" s="12" t="s">
        <v>48</v>
      </c>
      <c r="D14" s="19">
        <v>46</v>
      </c>
      <c r="E14" s="19">
        <v>33</v>
      </c>
      <c r="F14" s="19">
        <v>40</v>
      </c>
      <c r="G14" s="19">
        <v>39</v>
      </c>
      <c r="H14" s="19">
        <v>60</v>
      </c>
      <c r="I14" s="19">
        <v>30</v>
      </c>
      <c r="J14" s="19">
        <v>30</v>
      </c>
      <c r="K14" s="19">
        <v>35</v>
      </c>
      <c r="L14" s="19">
        <v>42</v>
      </c>
      <c r="M14" s="19">
        <v>68</v>
      </c>
      <c r="N14" s="19">
        <v>63.375</v>
      </c>
      <c r="O14" s="22">
        <f t="shared" si="0"/>
        <v>486.375</v>
      </c>
      <c r="P14" s="22">
        <f t="shared" si="1"/>
        <v>44.215909090909093</v>
      </c>
    </row>
    <row r="15" spans="1:16" ht="15.75" x14ac:dyDescent="0.25">
      <c r="A15" s="13">
        <v>8</v>
      </c>
      <c r="B15" s="14" t="s">
        <v>30</v>
      </c>
      <c r="C15" s="12" t="s">
        <v>48</v>
      </c>
      <c r="D15" s="19">
        <v>46.5</v>
      </c>
      <c r="E15" s="19">
        <v>44</v>
      </c>
      <c r="F15" s="19">
        <v>51</v>
      </c>
      <c r="G15" s="19">
        <v>64.5</v>
      </c>
      <c r="H15" s="19">
        <v>44.5</v>
      </c>
      <c r="I15" s="19">
        <v>50</v>
      </c>
      <c r="J15" s="19">
        <v>29</v>
      </c>
      <c r="K15" s="19">
        <v>40</v>
      </c>
      <c r="L15" s="19">
        <v>68.5</v>
      </c>
      <c r="M15" s="19">
        <v>85</v>
      </c>
      <c r="N15" s="19">
        <v>43.75</v>
      </c>
      <c r="O15" s="22">
        <f t="shared" si="0"/>
        <v>566.75</v>
      </c>
      <c r="P15" s="22">
        <f t="shared" si="1"/>
        <v>51.522727272727273</v>
      </c>
    </row>
    <row r="16" spans="1:16" ht="15.75" x14ac:dyDescent="0.25">
      <c r="A16" s="13">
        <v>9</v>
      </c>
      <c r="B16" s="14" t="s">
        <v>31</v>
      </c>
      <c r="C16" s="12" t="s">
        <v>48</v>
      </c>
      <c r="D16" s="19">
        <v>48.5</v>
      </c>
      <c r="E16" s="19">
        <v>33</v>
      </c>
      <c r="F16" s="19">
        <v>33.5</v>
      </c>
      <c r="G16" s="19">
        <v>57</v>
      </c>
      <c r="H16" s="19">
        <v>48.5</v>
      </c>
      <c r="I16" s="19">
        <v>30</v>
      </c>
      <c r="J16" s="19">
        <v>44</v>
      </c>
      <c r="K16" s="19">
        <v>45</v>
      </c>
      <c r="L16" s="19">
        <v>68.5</v>
      </c>
      <c r="M16" s="19">
        <v>81</v>
      </c>
      <c r="N16" s="19">
        <v>51.875</v>
      </c>
      <c r="O16" s="22">
        <f t="shared" si="0"/>
        <v>540.875</v>
      </c>
      <c r="P16" s="22">
        <f t="shared" si="1"/>
        <v>49.170454545454547</v>
      </c>
    </row>
    <row r="17" spans="1:16" ht="15.75" x14ac:dyDescent="0.25">
      <c r="A17" s="13">
        <v>10</v>
      </c>
      <c r="B17" s="14" t="s">
        <v>32</v>
      </c>
      <c r="C17" s="12" t="s">
        <v>48</v>
      </c>
      <c r="D17" s="19">
        <v>45.5</v>
      </c>
      <c r="E17" s="19">
        <v>40</v>
      </c>
      <c r="F17" s="19">
        <v>16</v>
      </c>
      <c r="G17" s="19">
        <v>54</v>
      </c>
      <c r="H17" s="19">
        <v>51</v>
      </c>
      <c r="I17" s="19">
        <v>20</v>
      </c>
      <c r="J17" s="19">
        <v>25</v>
      </c>
      <c r="K17" s="19">
        <v>5</v>
      </c>
      <c r="L17" s="19">
        <v>79</v>
      </c>
      <c r="M17" s="19">
        <v>70</v>
      </c>
      <c r="N17" s="19">
        <v>67.5</v>
      </c>
      <c r="O17" s="22">
        <f t="shared" si="0"/>
        <v>473</v>
      </c>
      <c r="P17" s="22">
        <f t="shared" si="1"/>
        <v>43</v>
      </c>
    </row>
    <row r="18" spans="1:16" ht="15.75" x14ac:dyDescent="0.25">
      <c r="A18" s="13">
        <v>11</v>
      </c>
      <c r="B18" s="14" t="s">
        <v>33</v>
      </c>
      <c r="C18" s="12" t="s">
        <v>48</v>
      </c>
      <c r="D18" s="19">
        <v>66</v>
      </c>
      <c r="E18" s="19">
        <v>30</v>
      </c>
      <c r="F18" s="19">
        <v>17</v>
      </c>
      <c r="G18" s="19">
        <v>47.5</v>
      </c>
      <c r="H18" s="19">
        <v>59</v>
      </c>
      <c r="I18" s="19">
        <v>37</v>
      </c>
      <c r="J18" s="19">
        <v>35</v>
      </c>
      <c r="K18" s="19">
        <v>37</v>
      </c>
      <c r="L18" s="19">
        <v>55.5</v>
      </c>
      <c r="M18" s="19">
        <v>74</v>
      </c>
      <c r="N18" s="19">
        <v>55</v>
      </c>
      <c r="O18" s="22">
        <f t="shared" si="0"/>
        <v>513</v>
      </c>
      <c r="P18" s="22">
        <f t="shared" si="1"/>
        <v>46.636363636363633</v>
      </c>
    </row>
    <row r="19" spans="1:16" ht="15.75" x14ac:dyDescent="0.25">
      <c r="A19" s="13">
        <v>12</v>
      </c>
      <c r="B19" s="14" t="s">
        <v>34</v>
      </c>
      <c r="C19" s="12" t="s">
        <v>48</v>
      </c>
      <c r="D19" s="19">
        <v>52</v>
      </c>
      <c r="E19" s="19">
        <v>26</v>
      </c>
      <c r="F19" s="19">
        <v>36.5</v>
      </c>
      <c r="G19" s="19">
        <v>44</v>
      </c>
      <c r="H19" s="19">
        <v>60</v>
      </c>
      <c r="I19" s="19">
        <v>30</v>
      </c>
      <c r="J19" s="19">
        <v>32</v>
      </c>
      <c r="K19" s="19">
        <v>15</v>
      </c>
      <c r="L19" s="19">
        <v>50</v>
      </c>
      <c r="M19" s="19">
        <v>64</v>
      </c>
      <c r="N19" s="19">
        <v>51.875</v>
      </c>
      <c r="O19" s="22">
        <f t="shared" si="0"/>
        <v>461.375</v>
      </c>
      <c r="P19" s="22">
        <f t="shared" si="1"/>
        <v>41.94318181818182</v>
      </c>
    </row>
    <row r="20" spans="1:16" ht="15.75" x14ac:dyDescent="0.25">
      <c r="A20" s="13">
        <v>13</v>
      </c>
      <c r="B20" s="14" t="s">
        <v>35</v>
      </c>
      <c r="C20" s="12" t="s">
        <v>48</v>
      </c>
      <c r="D20" s="19">
        <v>0</v>
      </c>
      <c r="E20" s="19">
        <v>48</v>
      </c>
      <c r="F20" s="19">
        <v>39.5</v>
      </c>
      <c r="G20" s="19">
        <v>60.5</v>
      </c>
      <c r="H20" s="19">
        <v>48</v>
      </c>
      <c r="I20" s="19">
        <v>40</v>
      </c>
      <c r="J20" s="19">
        <v>42</v>
      </c>
      <c r="K20" s="19">
        <v>30</v>
      </c>
      <c r="L20" s="19">
        <v>45.5</v>
      </c>
      <c r="M20" s="19">
        <v>68</v>
      </c>
      <c r="N20" s="19">
        <v>60</v>
      </c>
      <c r="O20" s="22">
        <f t="shared" si="0"/>
        <v>481.5</v>
      </c>
      <c r="P20" s="22">
        <f t="shared" si="1"/>
        <v>43.772727272727273</v>
      </c>
    </row>
    <row r="21" spans="1:16" ht="15.75" x14ac:dyDescent="0.25">
      <c r="A21" s="13">
        <v>14</v>
      </c>
      <c r="B21" s="14" t="s">
        <v>36</v>
      </c>
      <c r="C21" s="12" t="s">
        <v>48</v>
      </c>
      <c r="D21" s="19">
        <v>50.5</v>
      </c>
      <c r="E21" s="19">
        <v>45</v>
      </c>
      <c r="F21" s="19">
        <v>27</v>
      </c>
      <c r="G21" s="19">
        <v>43</v>
      </c>
      <c r="H21" s="19">
        <v>57</v>
      </c>
      <c r="I21" s="19">
        <v>60</v>
      </c>
      <c r="J21" s="19">
        <v>55</v>
      </c>
      <c r="K21" s="19">
        <v>60</v>
      </c>
      <c r="L21" s="19">
        <v>59</v>
      </c>
      <c r="M21" s="19">
        <v>85</v>
      </c>
      <c r="N21" s="19">
        <v>57.5</v>
      </c>
      <c r="O21" s="22">
        <f t="shared" si="0"/>
        <v>599</v>
      </c>
      <c r="P21" s="22">
        <f t="shared" si="1"/>
        <v>54.454545454545453</v>
      </c>
    </row>
    <row r="22" spans="1:16" ht="15.75" x14ac:dyDescent="0.25">
      <c r="A22" s="13">
        <v>15</v>
      </c>
      <c r="B22" s="14" t="s">
        <v>37</v>
      </c>
      <c r="C22" s="12" t="s">
        <v>48</v>
      </c>
      <c r="D22" s="19">
        <v>73.5</v>
      </c>
      <c r="E22" s="19">
        <v>60</v>
      </c>
      <c r="F22" s="19">
        <v>69.5</v>
      </c>
      <c r="G22" s="19">
        <v>81</v>
      </c>
      <c r="H22" s="19">
        <v>70</v>
      </c>
      <c r="I22" s="19">
        <v>88</v>
      </c>
      <c r="J22" s="19">
        <v>92</v>
      </c>
      <c r="K22" s="19">
        <v>85</v>
      </c>
      <c r="L22" s="19">
        <v>90</v>
      </c>
      <c r="M22" s="19">
        <v>90</v>
      </c>
      <c r="N22" s="19">
        <v>85.25</v>
      </c>
      <c r="O22" s="22">
        <f t="shared" si="0"/>
        <v>884.25</v>
      </c>
      <c r="P22" s="22">
        <f t="shared" si="1"/>
        <v>80.38636363636364</v>
      </c>
    </row>
    <row r="23" spans="1:16" ht="15.75" x14ac:dyDescent="0.25">
      <c r="A23" s="13">
        <v>16</v>
      </c>
      <c r="B23" s="14" t="s">
        <v>38</v>
      </c>
      <c r="C23" s="12" t="s">
        <v>48</v>
      </c>
      <c r="D23" s="19">
        <v>70</v>
      </c>
      <c r="E23" s="19">
        <v>60</v>
      </c>
      <c r="F23" s="19">
        <v>45</v>
      </c>
      <c r="G23" s="19">
        <v>70.5</v>
      </c>
      <c r="H23" s="19">
        <v>85.5</v>
      </c>
      <c r="I23" s="19">
        <v>50</v>
      </c>
      <c r="J23" s="19">
        <v>84</v>
      </c>
      <c r="K23" s="19">
        <v>86</v>
      </c>
      <c r="L23" s="19">
        <v>93</v>
      </c>
      <c r="M23" s="19">
        <v>96</v>
      </c>
      <c r="N23" s="19">
        <v>67.5</v>
      </c>
      <c r="O23" s="22">
        <f t="shared" si="0"/>
        <v>807.5</v>
      </c>
      <c r="P23" s="22">
        <f t="shared" si="1"/>
        <v>73.409090909090907</v>
      </c>
    </row>
    <row r="24" spans="1:16" ht="15.75" x14ac:dyDescent="0.25">
      <c r="A24" s="13">
        <v>17</v>
      </c>
      <c r="B24" s="14" t="s">
        <v>39</v>
      </c>
      <c r="C24" s="12" t="s">
        <v>48</v>
      </c>
      <c r="D24" s="19">
        <v>65</v>
      </c>
      <c r="E24" s="19">
        <v>44</v>
      </c>
      <c r="F24" s="19">
        <v>43</v>
      </c>
      <c r="G24" s="19">
        <v>59</v>
      </c>
      <c r="H24" s="19">
        <v>62.5</v>
      </c>
      <c r="I24" s="19">
        <v>70</v>
      </c>
      <c r="J24" s="19">
        <v>75</v>
      </c>
      <c r="K24" s="19">
        <v>70</v>
      </c>
      <c r="L24" s="19">
        <v>81.5</v>
      </c>
      <c r="M24" s="19">
        <v>78</v>
      </c>
      <c r="N24" s="19">
        <v>58.125</v>
      </c>
      <c r="O24" s="22">
        <f t="shared" si="0"/>
        <v>706.125</v>
      </c>
      <c r="P24" s="22">
        <f t="shared" si="1"/>
        <v>64.193181818181813</v>
      </c>
    </row>
    <row r="25" spans="1:16" ht="15.75" x14ac:dyDescent="0.25">
      <c r="A25" s="13">
        <v>18</v>
      </c>
      <c r="B25" s="14" t="s">
        <v>40</v>
      </c>
      <c r="C25" s="12" t="s">
        <v>48</v>
      </c>
      <c r="D25" s="19">
        <v>45.5</v>
      </c>
      <c r="E25" s="19">
        <v>39</v>
      </c>
      <c r="F25" s="19">
        <v>22.5</v>
      </c>
      <c r="G25" s="19">
        <v>52.5</v>
      </c>
      <c r="H25" s="19">
        <v>58</v>
      </c>
      <c r="I25" s="19">
        <v>26</v>
      </c>
      <c r="J25" s="19">
        <v>35</v>
      </c>
      <c r="K25" s="19">
        <v>15</v>
      </c>
      <c r="L25" s="19">
        <v>68.5</v>
      </c>
      <c r="M25" s="19">
        <v>64</v>
      </c>
      <c r="N25" s="19">
        <v>45.625</v>
      </c>
      <c r="O25" s="22">
        <f t="shared" si="0"/>
        <v>471.625</v>
      </c>
      <c r="P25" s="22">
        <f t="shared" si="1"/>
        <v>42.875</v>
      </c>
    </row>
    <row r="26" spans="1:16" ht="15.75" x14ac:dyDescent="0.25">
      <c r="A26" s="13">
        <v>19</v>
      </c>
      <c r="B26" s="14" t="s">
        <v>41</v>
      </c>
      <c r="C26" s="12" t="s">
        <v>48</v>
      </c>
      <c r="D26" s="19">
        <v>36</v>
      </c>
      <c r="E26" s="19">
        <v>30</v>
      </c>
      <c r="F26" s="19">
        <v>21</v>
      </c>
      <c r="G26" s="19">
        <v>40.5</v>
      </c>
      <c r="H26" s="19">
        <v>45</v>
      </c>
      <c r="I26" s="19">
        <v>30</v>
      </c>
      <c r="J26" s="19">
        <v>29</v>
      </c>
      <c r="K26" s="19">
        <v>40</v>
      </c>
      <c r="L26" s="19">
        <v>58</v>
      </c>
      <c r="M26" s="19">
        <v>58</v>
      </c>
      <c r="N26" s="19">
        <v>41.25</v>
      </c>
      <c r="O26" s="22">
        <f t="shared" si="0"/>
        <v>428.75</v>
      </c>
      <c r="P26" s="22">
        <f t="shared" si="1"/>
        <v>38.977272727272727</v>
      </c>
    </row>
    <row r="27" spans="1:16" ht="15.75" x14ac:dyDescent="0.25">
      <c r="A27" s="13">
        <v>20</v>
      </c>
      <c r="B27" s="14" t="s">
        <v>42</v>
      </c>
      <c r="C27" s="12" t="s">
        <v>48</v>
      </c>
      <c r="D27" s="19">
        <v>64</v>
      </c>
      <c r="E27" s="19">
        <v>38</v>
      </c>
      <c r="F27" s="19">
        <v>42</v>
      </c>
      <c r="G27" s="19">
        <v>72</v>
      </c>
      <c r="H27" s="19">
        <v>55.5</v>
      </c>
      <c r="I27" s="19">
        <v>42</v>
      </c>
      <c r="J27" s="19">
        <v>42</v>
      </c>
      <c r="K27" s="19">
        <v>35</v>
      </c>
      <c r="L27" s="19">
        <v>73.5</v>
      </c>
      <c r="M27" s="19">
        <v>76</v>
      </c>
      <c r="N27" s="19">
        <v>61.875</v>
      </c>
      <c r="O27" s="22">
        <f t="shared" si="0"/>
        <v>601.875</v>
      </c>
      <c r="P27" s="22">
        <f t="shared" si="1"/>
        <v>54.715909090909093</v>
      </c>
    </row>
    <row r="28" spans="1:16" ht="15.75" x14ac:dyDescent="0.25">
      <c r="A28" s="13">
        <v>21</v>
      </c>
      <c r="B28" s="14" t="s">
        <v>43</v>
      </c>
      <c r="C28" s="12" t="s">
        <v>48</v>
      </c>
      <c r="D28" s="19">
        <v>60</v>
      </c>
      <c r="E28" s="19">
        <v>36</v>
      </c>
      <c r="F28" s="19">
        <v>42.5</v>
      </c>
      <c r="G28" s="19">
        <v>53.5</v>
      </c>
      <c r="H28" s="19">
        <v>62</v>
      </c>
      <c r="I28" s="19">
        <v>69</v>
      </c>
      <c r="J28" s="19">
        <v>53</v>
      </c>
      <c r="K28" s="19">
        <v>30</v>
      </c>
      <c r="L28" s="19">
        <v>66.5</v>
      </c>
      <c r="M28" s="19">
        <v>74</v>
      </c>
      <c r="N28" s="19">
        <v>45.625</v>
      </c>
      <c r="O28" s="22">
        <f t="shared" si="0"/>
        <v>592.125</v>
      </c>
      <c r="P28" s="22">
        <f t="shared" si="1"/>
        <v>53.829545454545453</v>
      </c>
    </row>
    <row r="29" spans="1:16" ht="15.75" x14ac:dyDescent="0.25">
      <c r="A29" s="13">
        <v>22</v>
      </c>
      <c r="B29" s="14" t="s">
        <v>44</v>
      </c>
      <c r="C29" s="12" t="s">
        <v>48</v>
      </c>
      <c r="D29" s="19">
        <v>81</v>
      </c>
      <c r="E29" s="19">
        <v>55</v>
      </c>
      <c r="F29" s="19">
        <v>40</v>
      </c>
      <c r="G29" s="19">
        <v>63.5</v>
      </c>
      <c r="H29" s="19">
        <v>76</v>
      </c>
      <c r="I29" s="19">
        <v>67</v>
      </c>
      <c r="J29" s="19">
        <v>45</v>
      </c>
      <c r="K29" s="19">
        <v>0</v>
      </c>
      <c r="L29" s="19">
        <v>62</v>
      </c>
      <c r="M29" s="19">
        <v>73</v>
      </c>
      <c r="N29" s="19">
        <v>66.5</v>
      </c>
      <c r="O29" s="22">
        <f t="shared" si="0"/>
        <v>629</v>
      </c>
      <c r="P29" s="22">
        <f t="shared" si="1"/>
        <v>57.18181818181818</v>
      </c>
    </row>
    <row r="30" spans="1:16" ht="15.75" x14ac:dyDescent="0.25">
      <c r="A30" s="13">
        <v>23</v>
      </c>
      <c r="B30" s="14" t="s">
        <v>45</v>
      </c>
      <c r="C30" s="12" t="s">
        <v>48</v>
      </c>
      <c r="D30" s="19">
        <v>62.5</v>
      </c>
      <c r="E30" s="19">
        <v>41</v>
      </c>
      <c r="F30" s="19">
        <v>41</v>
      </c>
      <c r="G30" s="19">
        <v>60.5</v>
      </c>
      <c r="H30" s="19">
        <v>68.5</v>
      </c>
      <c r="I30" s="19">
        <v>58</v>
      </c>
      <c r="J30" s="19">
        <v>41</v>
      </c>
      <c r="K30" s="19">
        <v>40</v>
      </c>
      <c r="L30" s="19">
        <v>82.5</v>
      </c>
      <c r="M30" s="19">
        <v>74</v>
      </c>
      <c r="N30" s="19">
        <v>51.875</v>
      </c>
      <c r="O30" s="22">
        <f t="shared" si="0"/>
        <v>620.875</v>
      </c>
      <c r="P30" s="22">
        <f t="shared" si="1"/>
        <v>56.44318181818182</v>
      </c>
    </row>
    <row r="31" spans="1:16" ht="15.75" x14ac:dyDescent="0.25">
      <c r="A31" s="13">
        <v>24</v>
      </c>
      <c r="B31" s="14" t="s">
        <v>46</v>
      </c>
      <c r="C31" s="12" t="s">
        <v>48</v>
      </c>
      <c r="D31" s="19">
        <v>78.5</v>
      </c>
      <c r="E31" s="19">
        <v>78</v>
      </c>
      <c r="F31" s="19">
        <v>72.5</v>
      </c>
      <c r="G31" s="19">
        <v>81</v>
      </c>
      <c r="H31" s="19">
        <v>62.5</v>
      </c>
      <c r="I31" s="19">
        <v>98</v>
      </c>
      <c r="J31" s="19">
        <v>56</v>
      </c>
      <c r="K31" s="19">
        <v>75</v>
      </c>
      <c r="L31" s="19">
        <v>96.5</v>
      </c>
      <c r="M31" s="19">
        <v>86</v>
      </c>
      <c r="N31" s="19">
        <v>91.5</v>
      </c>
      <c r="O31" s="22">
        <f t="shared" si="0"/>
        <v>875.5</v>
      </c>
      <c r="P31" s="22">
        <f t="shared" si="1"/>
        <v>79.590909090909093</v>
      </c>
    </row>
    <row r="32" spans="1:16" ht="15.75" x14ac:dyDescent="0.25">
      <c r="A32" s="13">
        <v>25</v>
      </c>
      <c r="B32" s="14" t="s">
        <v>47</v>
      </c>
      <c r="C32" s="12" t="s">
        <v>48</v>
      </c>
      <c r="D32" s="19">
        <v>71</v>
      </c>
      <c r="E32" s="19">
        <v>61</v>
      </c>
      <c r="F32" s="19">
        <v>56</v>
      </c>
      <c r="G32" s="19">
        <v>76.5</v>
      </c>
      <c r="H32" s="19">
        <v>83</v>
      </c>
      <c r="I32" s="19">
        <v>77</v>
      </c>
      <c r="J32" s="19">
        <v>54</v>
      </c>
      <c r="K32" s="19">
        <v>60</v>
      </c>
      <c r="L32" s="19">
        <v>89.5</v>
      </c>
      <c r="M32" s="19">
        <v>89</v>
      </c>
      <c r="N32" s="19">
        <v>75.875</v>
      </c>
      <c r="O32" s="22">
        <f t="shared" si="0"/>
        <v>792.875</v>
      </c>
      <c r="P32" s="22">
        <f t="shared" si="1"/>
        <v>72.079545454545453</v>
      </c>
    </row>
    <row r="33" spans="1:16" ht="15.75" x14ac:dyDescent="0.25">
      <c r="A33" s="13">
        <v>26</v>
      </c>
      <c r="B33" s="14" t="s">
        <v>49</v>
      </c>
      <c r="C33" s="12" t="s">
        <v>77</v>
      </c>
      <c r="D33" s="19">
        <v>72.5</v>
      </c>
      <c r="E33" s="19">
        <v>50</v>
      </c>
      <c r="F33" s="19">
        <v>63.5</v>
      </c>
      <c r="G33" s="19">
        <v>67.5</v>
      </c>
      <c r="H33" s="19">
        <v>64</v>
      </c>
      <c r="I33" s="19">
        <v>100</v>
      </c>
      <c r="J33" s="19">
        <v>25</v>
      </c>
      <c r="K33" s="19">
        <v>15</v>
      </c>
      <c r="L33" s="19">
        <v>86.5</v>
      </c>
      <c r="M33" s="19">
        <v>44</v>
      </c>
      <c r="N33" s="19">
        <v>80.625</v>
      </c>
      <c r="O33" s="22">
        <f t="shared" si="0"/>
        <v>668.625</v>
      </c>
      <c r="P33" s="22">
        <f t="shared" si="1"/>
        <v>60.784090909090907</v>
      </c>
    </row>
    <row r="34" spans="1:16" ht="15.75" x14ac:dyDescent="0.25">
      <c r="A34" s="13">
        <v>27</v>
      </c>
      <c r="B34" s="14" t="s">
        <v>50</v>
      </c>
      <c r="C34" s="12" t="s">
        <v>77</v>
      </c>
      <c r="D34" s="19">
        <v>72.5</v>
      </c>
      <c r="E34" s="19">
        <v>72</v>
      </c>
      <c r="F34" s="19">
        <v>56.5</v>
      </c>
      <c r="G34" s="19">
        <v>58</v>
      </c>
      <c r="H34" s="19">
        <v>78.5</v>
      </c>
      <c r="I34" s="19">
        <v>95</v>
      </c>
      <c r="J34" s="19">
        <v>62</v>
      </c>
      <c r="K34" s="19">
        <v>88</v>
      </c>
      <c r="L34" s="19">
        <v>96.5</v>
      </c>
      <c r="M34" s="19">
        <v>88</v>
      </c>
      <c r="N34" s="19">
        <v>76.25</v>
      </c>
      <c r="O34" s="22">
        <f t="shared" si="0"/>
        <v>843.25</v>
      </c>
      <c r="P34" s="22">
        <f t="shared" si="1"/>
        <v>76.659090909090907</v>
      </c>
    </row>
    <row r="35" spans="1:16" ht="15.75" x14ac:dyDescent="0.25">
      <c r="A35" s="13">
        <v>28</v>
      </c>
      <c r="B35" s="14" t="s">
        <v>51</v>
      </c>
      <c r="C35" s="12" t="s">
        <v>77</v>
      </c>
      <c r="D35" s="19">
        <v>77.5</v>
      </c>
      <c r="E35" s="19">
        <v>44</v>
      </c>
      <c r="F35" s="19">
        <v>43.5</v>
      </c>
      <c r="G35" s="19">
        <v>67</v>
      </c>
      <c r="H35" s="19">
        <v>67</v>
      </c>
      <c r="I35" s="19">
        <v>58</v>
      </c>
      <c r="J35" s="19">
        <v>23</v>
      </c>
      <c r="K35" s="19">
        <v>12</v>
      </c>
      <c r="L35" s="19">
        <v>0</v>
      </c>
      <c r="M35" s="19">
        <v>82</v>
      </c>
      <c r="N35" s="19">
        <v>79.375</v>
      </c>
      <c r="O35" s="22">
        <f t="shared" si="0"/>
        <v>553.375</v>
      </c>
      <c r="P35" s="22">
        <f t="shared" si="1"/>
        <v>50.30681818181818</v>
      </c>
    </row>
    <row r="36" spans="1:16" ht="15.75" x14ac:dyDescent="0.25">
      <c r="A36" s="13">
        <v>29</v>
      </c>
      <c r="B36" s="14" t="s">
        <v>52</v>
      </c>
      <c r="C36" s="12" t="s">
        <v>77</v>
      </c>
      <c r="D36" s="19">
        <v>43</v>
      </c>
      <c r="E36" s="19">
        <v>17</v>
      </c>
      <c r="F36" s="19">
        <v>38</v>
      </c>
      <c r="G36" s="19">
        <v>39</v>
      </c>
      <c r="H36" s="19">
        <v>57.5</v>
      </c>
      <c r="I36" s="19">
        <v>42</v>
      </c>
      <c r="J36" s="19">
        <v>46</v>
      </c>
      <c r="K36" s="19">
        <v>25</v>
      </c>
      <c r="L36" s="19">
        <v>36.5</v>
      </c>
      <c r="M36" s="19">
        <v>70</v>
      </c>
      <c r="N36" s="19">
        <v>36.25</v>
      </c>
      <c r="O36" s="22">
        <f t="shared" si="0"/>
        <v>450.25</v>
      </c>
      <c r="P36" s="22">
        <f t="shared" si="1"/>
        <v>40.93181818181818</v>
      </c>
    </row>
    <row r="37" spans="1:16" ht="15.75" x14ac:dyDescent="0.25">
      <c r="A37" s="13">
        <v>30</v>
      </c>
      <c r="B37" s="14" t="s">
        <v>53</v>
      </c>
      <c r="C37" s="12" t="s">
        <v>77</v>
      </c>
      <c r="D37" s="19">
        <v>52</v>
      </c>
      <c r="E37" s="19">
        <v>27</v>
      </c>
      <c r="F37" s="19">
        <v>44.5</v>
      </c>
      <c r="G37" s="19">
        <v>39.5</v>
      </c>
      <c r="H37" s="19">
        <v>68</v>
      </c>
      <c r="I37" s="19">
        <v>30</v>
      </c>
      <c r="J37" s="19">
        <v>32</v>
      </c>
      <c r="K37" s="19">
        <v>40</v>
      </c>
      <c r="L37" s="19">
        <v>60.5</v>
      </c>
      <c r="M37" s="19">
        <v>84</v>
      </c>
      <c r="N37" s="19">
        <v>33.125</v>
      </c>
      <c r="O37" s="22">
        <f t="shared" si="0"/>
        <v>510.625</v>
      </c>
      <c r="P37" s="22">
        <f t="shared" si="1"/>
        <v>46.420454545454547</v>
      </c>
    </row>
    <row r="38" spans="1:16" ht="15.75" x14ac:dyDescent="0.25">
      <c r="A38" s="13">
        <v>31</v>
      </c>
      <c r="B38" s="14" t="s">
        <v>54</v>
      </c>
      <c r="C38" s="12" t="s">
        <v>77</v>
      </c>
      <c r="D38" s="19">
        <v>60</v>
      </c>
      <c r="E38" s="19">
        <v>28</v>
      </c>
      <c r="F38" s="19">
        <v>30</v>
      </c>
      <c r="G38" s="19">
        <v>51</v>
      </c>
      <c r="H38" s="19">
        <v>48</v>
      </c>
      <c r="I38" s="19">
        <v>67</v>
      </c>
      <c r="J38" s="19">
        <v>37</v>
      </c>
      <c r="K38" s="19">
        <v>75</v>
      </c>
      <c r="L38" s="19">
        <v>58</v>
      </c>
      <c r="M38" s="19">
        <v>80</v>
      </c>
      <c r="N38" s="19">
        <v>45.625</v>
      </c>
      <c r="O38" s="22">
        <f t="shared" si="0"/>
        <v>579.625</v>
      </c>
      <c r="P38" s="22">
        <f t="shared" si="1"/>
        <v>52.69318181818182</v>
      </c>
    </row>
    <row r="39" spans="1:16" ht="15.75" x14ac:dyDescent="0.25">
      <c r="A39" s="13">
        <v>32</v>
      </c>
      <c r="B39" s="14" t="s">
        <v>55</v>
      </c>
      <c r="C39" s="12" t="s">
        <v>77</v>
      </c>
      <c r="D39" s="19">
        <v>55</v>
      </c>
      <c r="E39" s="19">
        <v>72</v>
      </c>
      <c r="F39" s="19">
        <v>61</v>
      </c>
      <c r="G39" s="19">
        <v>80</v>
      </c>
      <c r="H39" s="19">
        <v>62</v>
      </c>
      <c r="I39" s="19">
        <v>77</v>
      </c>
      <c r="J39" s="19">
        <v>49</v>
      </c>
      <c r="K39" s="19">
        <v>45</v>
      </c>
      <c r="L39" s="19">
        <v>73</v>
      </c>
      <c r="M39" s="19">
        <v>90</v>
      </c>
      <c r="N39" s="19">
        <v>58.125</v>
      </c>
      <c r="O39" s="22">
        <f t="shared" si="0"/>
        <v>722.125</v>
      </c>
      <c r="P39" s="22">
        <f t="shared" si="1"/>
        <v>65.647727272727266</v>
      </c>
    </row>
    <row r="40" spans="1:16" ht="15.75" x14ac:dyDescent="0.25">
      <c r="A40" s="13">
        <v>33</v>
      </c>
      <c r="B40" s="14" t="s">
        <v>56</v>
      </c>
      <c r="C40" s="12" t="s">
        <v>77</v>
      </c>
      <c r="D40" s="19">
        <v>54</v>
      </c>
      <c r="E40" s="19">
        <v>45</v>
      </c>
      <c r="F40" s="19">
        <v>19</v>
      </c>
      <c r="G40" s="19">
        <v>57</v>
      </c>
      <c r="H40" s="19">
        <v>66.5</v>
      </c>
      <c r="I40" s="19">
        <v>32</v>
      </c>
      <c r="J40" s="19">
        <v>43</v>
      </c>
      <c r="K40" s="19">
        <v>32</v>
      </c>
      <c r="L40" s="19">
        <v>51.5</v>
      </c>
      <c r="M40" s="19">
        <v>89</v>
      </c>
      <c r="N40" s="19">
        <v>42.5</v>
      </c>
      <c r="O40" s="22">
        <f t="shared" si="0"/>
        <v>531.5</v>
      </c>
      <c r="P40" s="22">
        <f t="shared" si="1"/>
        <v>48.31818181818182</v>
      </c>
    </row>
    <row r="41" spans="1:16" ht="15.75" x14ac:dyDescent="0.25">
      <c r="A41" s="13">
        <v>34</v>
      </c>
      <c r="B41" s="14" t="s">
        <v>57</v>
      </c>
      <c r="C41" s="12" t="s">
        <v>77</v>
      </c>
      <c r="D41" s="19">
        <v>37.5</v>
      </c>
      <c r="E41" s="19">
        <v>50</v>
      </c>
      <c r="F41" s="19">
        <v>29.5</v>
      </c>
      <c r="G41" s="19">
        <v>43.5</v>
      </c>
      <c r="H41" s="19">
        <v>62</v>
      </c>
      <c r="I41" s="19">
        <v>50</v>
      </c>
      <c r="J41" s="19">
        <v>44</v>
      </c>
      <c r="K41" s="19">
        <v>57</v>
      </c>
      <c r="L41" s="19">
        <v>0</v>
      </c>
      <c r="M41" s="19">
        <v>70</v>
      </c>
      <c r="N41" s="19">
        <v>49.375</v>
      </c>
      <c r="O41" s="22">
        <f t="shared" si="0"/>
        <v>492.875</v>
      </c>
      <c r="P41" s="22">
        <f t="shared" si="1"/>
        <v>44.80681818181818</v>
      </c>
    </row>
    <row r="42" spans="1:16" ht="15.75" x14ac:dyDescent="0.25">
      <c r="A42" s="13">
        <v>35</v>
      </c>
      <c r="B42" s="14" t="s">
        <v>58</v>
      </c>
      <c r="C42" s="12" t="s">
        <v>77</v>
      </c>
      <c r="D42" s="19">
        <v>70</v>
      </c>
      <c r="E42" s="19">
        <v>81</v>
      </c>
      <c r="F42" s="19">
        <v>57.5</v>
      </c>
      <c r="G42" s="19">
        <v>82</v>
      </c>
      <c r="H42" s="19">
        <v>95</v>
      </c>
      <c r="I42" s="19">
        <v>76</v>
      </c>
      <c r="J42" s="19">
        <v>54</v>
      </c>
      <c r="K42" s="19">
        <v>75</v>
      </c>
      <c r="L42" s="19">
        <v>100</v>
      </c>
      <c r="M42" s="19">
        <v>100</v>
      </c>
      <c r="N42" s="19">
        <v>74.375</v>
      </c>
      <c r="O42" s="22">
        <f t="shared" si="0"/>
        <v>864.875</v>
      </c>
      <c r="P42" s="22">
        <f t="shared" si="1"/>
        <v>78.625</v>
      </c>
    </row>
    <row r="43" spans="1:16" ht="15.75" x14ac:dyDescent="0.25">
      <c r="A43" s="13">
        <v>36</v>
      </c>
      <c r="B43" s="14" t="s">
        <v>59</v>
      </c>
      <c r="C43" s="12" t="s">
        <v>77</v>
      </c>
      <c r="D43" s="19">
        <v>61.5</v>
      </c>
      <c r="E43" s="19">
        <v>36</v>
      </c>
      <c r="F43" s="19">
        <v>25</v>
      </c>
      <c r="G43" s="19">
        <v>65</v>
      </c>
      <c r="H43" s="19">
        <v>68.5</v>
      </c>
      <c r="I43" s="19">
        <v>47</v>
      </c>
      <c r="J43" s="19">
        <v>52</v>
      </c>
      <c r="K43" s="19">
        <v>65</v>
      </c>
      <c r="L43" s="19">
        <v>55</v>
      </c>
      <c r="M43" s="19">
        <v>95</v>
      </c>
      <c r="N43" s="19">
        <v>49.375</v>
      </c>
      <c r="O43" s="22">
        <f t="shared" si="0"/>
        <v>619.375</v>
      </c>
      <c r="P43" s="22">
        <f t="shared" si="1"/>
        <v>56.30681818181818</v>
      </c>
    </row>
    <row r="44" spans="1:16" ht="15.75" x14ac:dyDescent="0.25">
      <c r="A44" s="13">
        <v>37</v>
      </c>
      <c r="B44" s="14" t="s">
        <v>60</v>
      </c>
      <c r="C44" s="12" t="s">
        <v>77</v>
      </c>
      <c r="D44" s="19">
        <v>71</v>
      </c>
      <c r="E44" s="19">
        <v>25</v>
      </c>
      <c r="F44" s="19">
        <v>35.5</v>
      </c>
      <c r="G44" s="19">
        <v>55.5</v>
      </c>
      <c r="H44" s="19">
        <v>70</v>
      </c>
      <c r="I44" s="19">
        <v>37</v>
      </c>
      <c r="J44" s="19">
        <v>25</v>
      </c>
      <c r="K44" s="19">
        <v>45</v>
      </c>
      <c r="L44" s="19">
        <v>72</v>
      </c>
      <c r="M44" s="19">
        <v>62</v>
      </c>
      <c r="N44" s="19">
        <v>62.5</v>
      </c>
      <c r="O44" s="22">
        <f t="shared" si="0"/>
        <v>560.5</v>
      </c>
      <c r="P44" s="22">
        <f t="shared" si="1"/>
        <v>50.954545454545453</v>
      </c>
    </row>
    <row r="45" spans="1:16" ht="15.75" x14ac:dyDescent="0.25">
      <c r="A45" s="13">
        <v>38</v>
      </c>
      <c r="B45" s="14" t="s">
        <v>78</v>
      </c>
      <c r="C45" s="12" t="s">
        <v>77</v>
      </c>
      <c r="D45" s="19">
        <v>75</v>
      </c>
      <c r="E45" s="19">
        <v>65</v>
      </c>
      <c r="F45" s="19">
        <v>62.5</v>
      </c>
      <c r="G45" s="19">
        <v>81</v>
      </c>
      <c r="H45" s="19">
        <v>86</v>
      </c>
      <c r="I45" s="19">
        <v>82.5</v>
      </c>
      <c r="J45" s="19">
        <v>74</v>
      </c>
      <c r="K45" s="19">
        <v>55</v>
      </c>
      <c r="L45" s="19">
        <v>96.5</v>
      </c>
      <c r="M45" s="19">
        <v>96</v>
      </c>
      <c r="N45" s="19">
        <v>70.625</v>
      </c>
      <c r="O45" s="22">
        <f t="shared" si="0"/>
        <v>844.125</v>
      </c>
      <c r="P45" s="22">
        <f t="shared" si="1"/>
        <v>76.73863636363636</v>
      </c>
    </row>
    <row r="46" spans="1:16" ht="15.75" x14ac:dyDescent="0.25">
      <c r="A46" s="13">
        <v>39</v>
      </c>
      <c r="B46" s="14" t="s">
        <v>61</v>
      </c>
      <c r="C46" s="12" t="s">
        <v>77</v>
      </c>
      <c r="D46" s="19">
        <v>63</v>
      </c>
      <c r="E46" s="19">
        <v>64</v>
      </c>
      <c r="F46" s="19">
        <v>51</v>
      </c>
      <c r="G46" s="19">
        <v>69</v>
      </c>
      <c r="H46" s="19">
        <v>83.5</v>
      </c>
      <c r="I46" s="19">
        <v>62</v>
      </c>
      <c r="J46" s="19">
        <v>95</v>
      </c>
      <c r="K46" s="19">
        <v>98</v>
      </c>
      <c r="L46" s="19">
        <v>96.5</v>
      </c>
      <c r="M46" s="19">
        <v>78</v>
      </c>
      <c r="N46" s="19">
        <v>60.25</v>
      </c>
      <c r="O46" s="22">
        <f t="shared" si="0"/>
        <v>820.25</v>
      </c>
      <c r="P46" s="22">
        <f t="shared" si="1"/>
        <v>74.568181818181813</v>
      </c>
    </row>
    <row r="47" spans="1:16" ht="15.75" x14ac:dyDescent="0.25">
      <c r="A47" s="13">
        <v>40</v>
      </c>
      <c r="B47" s="14" t="s">
        <v>62</v>
      </c>
      <c r="C47" s="12" t="s">
        <v>77</v>
      </c>
      <c r="D47" s="19">
        <v>91</v>
      </c>
      <c r="E47" s="19">
        <v>80</v>
      </c>
      <c r="F47" s="19">
        <v>76.5</v>
      </c>
      <c r="G47" s="19">
        <v>90</v>
      </c>
      <c r="H47" s="19">
        <v>87</v>
      </c>
      <c r="I47" s="19">
        <v>96</v>
      </c>
      <c r="J47" s="19">
        <v>53</v>
      </c>
      <c r="K47" s="19">
        <v>95</v>
      </c>
      <c r="L47" s="19">
        <v>100</v>
      </c>
      <c r="M47" s="19">
        <v>100</v>
      </c>
      <c r="N47" s="19">
        <v>94.625</v>
      </c>
      <c r="O47" s="22">
        <f t="shared" si="0"/>
        <v>963.125</v>
      </c>
      <c r="P47" s="22">
        <f t="shared" si="1"/>
        <v>87.556818181818187</v>
      </c>
    </row>
    <row r="48" spans="1:16" ht="15.75" x14ac:dyDescent="0.25">
      <c r="A48" s="13">
        <v>41</v>
      </c>
      <c r="B48" s="14" t="s">
        <v>63</v>
      </c>
      <c r="C48" s="12" t="s">
        <v>77</v>
      </c>
      <c r="D48" s="19">
        <v>53</v>
      </c>
      <c r="E48" s="19">
        <v>41</v>
      </c>
      <c r="F48" s="19">
        <v>42</v>
      </c>
      <c r="G48" s="19">
        <v>54</v>
      </c>
      <c r="H48" s="19">
        <v>42.5</v>
      </c>
      <c r="I48" s="19">
        <v>61</v>
      </c>
      <c r="J48" s="19">
        <v>25</v>
      </c>
      <c r="K48" s="19">
        <v>10</v>
      </c>
      <c r="L48" s="19">
        <v>67</v>
      </c>
      <c r="M48" s="19">
        <v>77</v>
      </c>
      <c r="N48" s="19">
        <v>48.75</v>
      </c>
      <c r="O48" s="22">
        <f t="shared" si="0"/>
        <v>521.25</v>
      </c>
      <c r="P48" s="22">
        <f t="shared" si="1"/>
        <v>47.386363636363633</v>
      </c>
    </row>
    <row r="49" spans="1:16" ht="15.75" x14ac:dyDescent="0.25">
      <c r="A49" s="13">
        <v>42</v>
      </c>
      <c r="B49" s="14" t="s">
        <v>64</v>
      </c>
      <c r="C49" s="12" t="s">
        <v>77</v>
      </c>
      <c r="D49" s="19">
        <v>66.5</v>
      </c>
      <c r="E49" s="19">
        <v>35</v>
      </c>
      <c r="F49" s="19">
        <v>29</v>
      </c>
      <c r="G49" s="19">
        <v>48</v>
      </c>
      <c r="H49" s="19">
        <v>42</v>
      </c>
      <c r="I49" s="19">
        <v>35</v>
      </c>
      <c r="J49" s="19">
        <v>30</v>
      </c>
      <c r="K49" s="19">
        <v>10</v>
      </c>
      <c r="L49" s="19">
        <v>76.5</v>
      </c>
      <c r="M49" s="19">
        <v>67</v>
      </c>
      <c r="N49" s="19">
        <v>39.375</v>
      </c>
      <c r="O49" s="22">
        <f t="shared" si="0"/>
        <v>478.375</v>
      </c>
      <c r="P49" s="22">
        <f t="shared" si="1"/>
        <v>43.488636363636367</v>
      </c>
    </row>
    <row r="50" spans="1:16" ht="15.75" x14ac:dyDescent="0.25">
      <c r="A50" s="13">
        <v>43</v>
      </c>
      <c r="B50" s="14" t="s">
        <v>65</v>
      </c>
      <c r="C50" s="12" t="s">
        <v>77</v>
      </c>
      <c r="D50" s="19">
        <v>66</v>
      </c>
      <c r="E50" s="19">
        <v>34</v>
      </c>
      <c r="F50" s="19">
        <v>45</v>
      </c>
      <c r="G50" s="19">
        <v>43.5</v>
      </c>
      <c r="H50" s="19">
        <v>70</v>
      </c>
      <c r="I50" s="19">
        <v>94</v>
      </c>
      <c r="J50" s="19">
        <v>71</v>
      </c>
      <c r="K50" s="19">
        <v>50</v>
      </c>
      <c r="L50" s="19">
        <v>65</v>
      </c>
      <c r="M50" s="19">
        <v>100</v>
      </c>
      <c r="N50" s="19">
        <v>68.125</v>
      </c>
      <c r="O50" s="22">
        <f t="shared" si="0"/>
        <v>706.625</v>
      </c>
      <c r="P50" s="22">
        <f t="shared" si="1"/>
        <v>64.23863636363636</v>
      </c>
    </row>
    <row r="51" spans="1:16" ht="15.75" x14ac:dyDescent="0.25">
      <c r="A51" s="13">
        <v>44</v>
      </c>
      <c r="B51" s="14" t="s">
        <v>66</v>
      </c>
      <c r="C51" s="12" t="s">
        <v>77</v>
      </c>
      <c r="D51" s="19">
        <v>58.5</v>
      </c>
      <c r="E51" s="19">
        <v>32</v>
      </c>
      <c r="F51" s="19">
        <v>46.5</v>
      </c>
      <c r="G51" s="19">
        <v>42.5</v>
      </c>
      <c r="H51" s="19">
        <v>68</v>
      </c>
      <c r="I51" s="19">
        <v>48</v>
      </c>
      <c r="J51" s="19">
        <v>51</v>
      </c>
      <c r="K51" s="19">
        <v>40</v>
      </c>
      <c r="L51" s="19">
        <v>93</v>
      </c>
      <c r="M51" s="19">
        <v>85</v>
      </c>
      <c r="N51" s="19">
        <v>51.25</v>
      </c>
      <c r="O51" s="22">
        <f t="shared" si="0"/>
        <v>615.75</v>
      </c>
      <c r="P51" s="22">
        <f t="shared" si="1"/>
        <v>55.977272727272727</v>
      </c>
    </row>
    <row r="52" spans="1:16" ht="15.75" x14ac:dyDescent="0.25">
      <c r="A52" s="13">
        <v>45</v>
      </c>
      <c r="B52" s="14" t="s">
        <v>67</v>
      </c>
      <c r="C52" s="12" t="s">
        <v>77</v>
      </c>
      <c r="D52" s="19">
        <v>59</v>
      </c>
      <c r="E52" s="19">
        <v>62</v>
      </c>
      <c r="F52" s="19">
        <v>66.5</v>
      </c>
      <c r="G52" s="19">
        <v>71.5</v>
      </c>
      <c r="H52" s="19">
        <v>76.5</v>
      </c>
      <c r="I52" s="19">
        <v>45</v>
      </c>
      <c r="J52" s="19">
        <v>41</v>
      </c>
      <c r="K52" s="19">
        <v>50</v>
      </c>
      <c r="L52" s="19">
        <v>86.5</v>
      </c>
      <c r="M52" s="19">
        <v>71</v>
      </c>
      <c r="N52" s="19">
        <v>63.75</v>
      </c>
      <c r="O52" s="22">
        <f t="shared" si="0"/>
        <v>692.75</v>
      </c>
      <c r="P52" s="22">
        <f t="shared" si="1"/>
        <v>62.977272727272727</v>
      </c>
    </row>
    <row r="53" spans="1:16" ht="15.75" x14ac:dyDescent="0.25">
      <c r="A53" s="13">
        <v>46</v>
      </c>
      <c r="B53" s="14" t="s">
        <v>68</v>
      </c>
      <c r="C53" s="12" t="s">
        <v>77</v>
      </c>
      <c r="D53" s="19">
        <v>77</v>
      </c>
      <c r="E53" s="19">
        <v>80</v>
      </c>
      <c r="F53" s="19">
        <v>53.5</v>
      </c>
      <c r="G53" s="19">
        <v>74.5</v>
      </c>
      <c r="H53" s="19">
        <v>73.5</v>
      </c>
      <c r="I53" s="19">
        <v>72</v>
      </c>
      <c r="J53" s="19">
        <v>55</v>
      </c>
      <c r="K53" s="19">
        <v>70</v>
      </c>
      <c r="L53" s="19">
        <v>96.5</v>
      </c>
      <c r="M53" s="19">
        <v>100</v>
      </c>
      <c r="N53" s="19">
        <v>66.474999999999994</v>
      </c>
      <c r="O53" s="22">
        <f t="shared" si="0"/>
        <v>818.47500000000002</v>
      </c>
      <c r="P53" s="22">
        <f t="shared" si="1"/>
        <v>74.406818181818181</v>
      </c>
    </row>
    <row r="54" spans="1:16" ht="15.75" x14ac:dyDescent="0.25">
      <c r="A54" s="13">
        <v>47</v>
      </c>
      <c r="B54" s="14" t="s">
        <v>69</v>
      </c>
      <c r="C54" s="12" t="s">
        <v>77</v>
      </c>
      <c r="D54" s="19">
        <v>56</v>
      </c>
      <c r="E54" s="19">
        <v>24</v>
      </c>
      <c r="F54" s="19">
        <v>34</v>
      </c>
      <c r="G54" s="19">
        <v>58</v>
      </c>
      <c r="H54" s="19">
        <v>50</v>
      </c>
      <c r="I54" s="19">
        <v>30</v>
      </c>
      <c r="J54" s="19">
        <v>29</v>
      </c>
      <c r="K54" s="19">
        <v>30</v>
      </c>
      <c r="L54" s="19">
        <v>59</v>
      </c>
      <c r="M54" s="19">
        <v>42</v>
      </c>
      <c r="N54" s="19">
        <v>40.625</v>
      </c>
      <c r="O54" s="22">
        <f t="shared" si="0"/>
        <v>452.625</v>
      </c>
      <c r="P54" s="22">
        <f t="shared" si="1"/>
        <v>41.147727272727273</v>
      </c>
    </row>
    <row r="55" spans="1:16" ht="15.75" x14ac:dyDescent="0.25">
      <c r="A55" s="13">
        <v>48</v>
      </c>
      <c r="B55" s="14" t="s">
        <v>70</v>
      </c>
      <c r="C55" s="12" t="s">
        <v>77</v>
      </c>
      <c r="D55" s="19">
        <v>48</v>
      </c>
      <c r="E55" s="19">
        <v>41</v>
      </c>
      <c r="F55" s="19">
        <v>36.5</v>
      </c>
      <c r="G55" s="19">
        <v>50</v>
      </c>
      <c r="H55" s="19">
        <v>51</v>
      </c>
      <c r="I55" s="19">
        <v>52</v>
      </c>
      <c r="J55" s="19">
        <v>41</v>
      </c>
      <c r="K55" s="19">
        <v>63</v>
      </c>
      <c r="L55" s="19">
        <v>23</v>
      </c>
      <c r="M55" s="19">
        <v>63</v>
      </c>
      <c r="N55" s="19">
        <v>39.375</v>
      </c>
      <c r="O55" s="22">
        <f t="shared" si="0"/>
        <v>507.875</v>
      </c>
      <c r="P55" s="22">
        <f t="shared" si="1"/>
        <v>46.170454545454547</v>
      </c>
    </row>
    <row r="56" spans="1:16" ht="15.75" x14ac:dyDescent="0.25">
      <c r="A56" s="13">
        <v>49</v>
      </c>
      <c r="B56" s="14" t="s">
        <v>71</v>
      </c>
      <c r="C56" s="12" t="s">
        <v>77</v>
      </c>
      <c r="D56" s="19">
        <v>66</v>
      </c>
      <c r="E56" s="19">
        <v>54</v>
      </c>
      <c r="F56" s="19">
        <v>41</v>
      </c>
      <c r="G56" s="19">
        <v>45.5</v>
      </c>
      <c r="H56" s="19">
        <v>64.5</v>
      </c>
      <c r="I56" s="19">
        <v>60</v>
      </c>
      <c r="J56" s="19">
        <v>41</v>
      </c>
      <c r="K56" s="19">
        <v>35</v>
      </c>
      <c r="L56" s="19">
        <v>83</v>
      </c>
      <c r="M56" s="19">
        <v>88</v>
      </c>
      <c r="N56" s="19">
        <v>57.5</v>
      </c>
      <c r="O56" s="22">
        <f t="shared" si="0"/>
        <v>635.5</v>
      </c>
      <c r="P56" s="22">
        <f t="shared" si="1"/>
        <v>57.772727272727273</v>
      </c>
    </row>
    <row r="57" spans="1:16" ht="15.75" x14ac:dyDescent="0.25">
      <c r="A57" s="13">
        <v>50</v>
      </c>
      <c r="B57" s="14" t="s">
        <v>72</v>
      </c>
      <c r="C57" s="12" t="s">
        <v>77</v>
      </c>
      <c r="D57" s="19">
        <v>75</v>
      </c>
      <c r="E57" s="19">
        <v>90</v>
      </c>
      <c r="F57" s="19">
        <v>71.5</v>
      </c>
      <c r="G57" s="19">
        <v>86</v>
      </c>
      <c r="H57" s="19">
        <v>75</v>
      </c>
      <c r="I57" s="19">
        <v>68</v>
      </c>
      <c r="J57" s="19">
        <v>83</v>
      </c>
      <c r="K57" s="19">
        <v>93</v>
      </c>
      <c r="L57" s="19">
        <v>86</v>
      </c>
      <c r="M57" s="19">
        <v>93</v>
      </c>
      <c r="N57" s="19">
        <v>84.2</v>
      </c>
      <c r="O57" s="22">
        <f t="shared" si="0"/>
        <v>904.7</v>
      </c>
      <c r="P57" s="22">
        <f t="shared" si="1"/>
        <v>82.24545454545455</v>
      </c>
    </row>
    <row r="58" spans="1:16" ht="15.75" x14ac:dyDescent="0.25">
      <c r="A58" s="13">
        <v>51</v>
      </c>
      <c r="B58" s="14" t="s">
        <v>73</v>
      </c>
      <c r="C58" s="12" t="s">
        <v>77</v>
      </c>
      <c r="D58" s="19">
        <v>45.6</v>
      </c>
      <c r="E58" s="19">
        <v>18</v>
      </c>
      <c r="F58" s="19">
        <v>32.5</v>
      </c>
      <c r="G58" s="19">
        <v>52.5</v>
      </c>
      <c r="H58" s="19">
        <v>45</v>
      </c>
      <c r="I58" s="19">
        <v>40</v>
      </c>
      <c r="J58" s="19">
        <v>41</v>
      </c>
      <c r="K58" s="19">
        <v>62</v>
      </c>
      <c r="L58" s="19">
        <v>38.5</v>
      </c>
      <c r="M58" s="19">
        <v>54</v>
      </c>
      <c r="N58" s="19">
        <v>48.75</v>
      </c>
      <c r="O58" s="22">
        <f t="shared" si="0"/>
        <v>477.85</v>
      </c>
      <c r="P58" s="22">
        <f t="shared" si="1"/>
        <v>43.440909090909095</v>
      </c>
    </row>
    <row r="59" spans="1:16" ht="15.75" x14ac:dyDescent="0.25">
      <c r="A59" s="13">
        <v>52</v>
      </c>
      <c r="B59" s="14" t="s">
        <v>74</v>
      </c>
      <c r="C59" s="12" t="s">
        <v>77</v>
      </c>
      <c r="D59" s="19">
        <v>61.5</v>
      </c>
      <c r="E59" s="19">
        <v>21</v>
      </c>
      <c r="F59" s="19">
        <v>32</v>
      </c>
      <c r="G59" s="19">
        <v>56</v>
      </c>
      <c r="H59" s="19">
        <v>58.5</v>
      </c>
      <c r="I59" s="19">
        <v>45</v>
      </c>
      <c r="J59" s="19">
        <v>31</v>
      </c>
      <c r="K59" s="19">
        <v>27</v>
      </c>
      <c r="L59" s="19">
        <v>60</v>
      </c>
      <c r="M59" s="19">
        <v>50</v>
      </c>
      <c r="N59" s="19">
        <v>45.625</v>
      </c>
      <c r="O59" s="22">
        <f t="shared" si="0"/>
        <v>487.625</v>
      </c>
      <c r="P59" s="22">
        <f t="shared" si="1"/>
        <v>44.329545454545453</v>
      </c>
    </row>
    <row r="60" spans="1:16" ht="15.75" x14ac:dyDescent="0.25">
      <c r="A60" s="13">
        <v>53</v>
      </c>
      <c r="B60" s="14" t="s">
        <v>75</v>
      </c>
      <c r="C60" s="12" t="s">
        <v>77</v>
      </c>
      <c r="D60" s="19">
        <v>73.5</v>
      </c>
      <c r="E60" s="19">
        <v>67</v>
      </c>
      <c r="F60" s="19">
        <v>66.5</v>
      </c>
      <c r="G60" s="19">
        <v>80</v>
      </c>
      <c r="H60" s="19">
        <v>66</v>
      </c>
      <c r="I60" s="19">
        <v>83</v>
      </c>
      <c r="J60" s="19">
        <v>81</v>
      </c>
      <c r="K60" s="19">
        <v>85</v>
      </c>
      <c r="L60" s="19">
        <v>83</v>
      </c>
      <c r="M60" s="19">
        <v>94</v>
      </c>
      <c r="N60" s="19">
        <v>56.25</v>
      </c>
      <c r="O60" s="22">
        <f t="shared" si="0"/>
        <v>835.25</v>
      </c>
      <c r="P60" s="22">
        <f t="shared" si="1"/>
        <v>75.931818181818187</v>
      </c>
    </row>
    <row r="61" spans="1:16" ht="15.75" x14ac:dyDescent="0.25">
      <c r="A61" s="13">
        <v>54</v>
      </c>
      <c r="B61" s="14" t="s">
        <v>76</v>
      </c>
      <c r="C61" s="12" t="s">
        <v>77</v>
      </c>
      <c r="D61" s="19">
        <v>76</v>
      </c>
      <c r="E61" s="19">
        <v>63</v>
      </c>
      <c r="F61" s="19">
        <v>66.5</v>
      </c>
      <c r="G61" s="19">
        <v>81</v>
      </c>
      <c r="H61" s="19">
        <v>74.5</v>
      </c>
      <c r="I61" s="19">
        <v>85</v>
      </c>
      <c r="J61" s="19">
        <v>50</v>
      </c>
      <c r="K61" s="19">
        <v>75</v>
      </c>
      <c r="L61" s="19">
        <v>75.5</v>
      </c>
      <c r="M61" s="19">
        <v>100</v>
      </c>
      <c r="N61" s="19">
        <v>71.25</v>
      </c>
      <c r="O61" s="22">
        <f t="shared" si="0"/>
        <v>817.75</v>
      </c>
      <c r="P61" s="22">
        <f t="shared" si="1"/>
        <v>74.340909090909093</v>
      </c>
    </row>
  </sheetData>
  <mergeCells count="3">
    <mergeCell ref="B5:O5"/>
    <mergeCell ref="C6:F6"/>
    <mergeCell ref="I6:N6"/>
  </mergeCells>
  <conditionalFormatting sqref="E8:N61">
    <cfRule type="cellIs" dxfId="13" priority="3" operator="lessThan">
      <formula>50</formula>
    </cfRule>
  </conditionalFormatting>
  <conditionalFormatting sqref="P8:P61">
    <cfRule type="cellIs" dxfId="12" priority="2" operator="lessThan">
      <formula>50</formula>
    </cfRule>
  </conditionalFormatting>
  <conditionalFormatting sqref="D8:D61">
    <cfRule type="cellIs" dxfId="11" priority="1" operator="lessThan">
      <formula>50</formula>
    </cfRule>
  </conditionalFormatting>
  <dataValidations count="1">
    <dataValidation type="decimal" allowBlank="1" showInputMessage="1" showErrorMessage="1" sqref="D8:N61">
      <formula1>0</formula1>
      <formula2>100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4" workbookViewId="0">
      <selection activeCell="H28" sqref="H28"/>
    </sheetView>
  </sheetViews>
  <sheetFormatPr defaultRowHeight="15" x14ac:dyDescent="0.25"/>
  <cols>
    <col min="1" max="1" width="5.5703125" customWidth="1"/>
    <col min="2" max="2" width="32.28515625" style="8" customWidth="1"/>
    <col min="3" max="3" width="3.7109375" bestFit="1" customWidth="1"/>
    <col min="4" max="8" width="5.5703125" bestFit="1" customWidth="1"/>
    <col min="9" max="9" width="6.5703125" bestFit="1" customWidth="1"/>
    <col min="10" max="11" width="5.5703125" bestFit="1" customWidth="1"/>
    <col min="12" max="13" width="6.5703125" bestFit="1" customWidth="1"/>
    <col min="14" max="14" width="6.42578125" customWidth="1"/>
    <col min="15" max="15" width="5.85546875" customWidth="1"/>
    <col min="16" max="16" width="5.5703125" bestFit="1" customWidth="1"/>
  </cols>
  <sheetData>
    <row r="1" spans="1:16" x14ac:dyDescent="0.25">
      <c r="A1" s="2"/>
    </row>
    <row r="2" spans="1:16" x14ac:dyDescent="0.25">
      <c r="A2" s="2"/>
      <c r="O2" s="11"/>
    </row>
    <row r="3" spans="1:16" x14ac:dyDescent="0.25">
      <c r="A3" s="2"/>
    </row>
    <row r="4" spans="1:16" x14ac:dyDescent="0.25">
      <c r="A4" s="2"/>
    </row>
    <row r="5" spans="1:16" ht="15.75" x14ac:dyDescent="0.25">
      <c r="A5" s="2"/>
      <c r="B5" s="28" t="s">
        <v>85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6" x14ac:dyDescent="0.25">
      <c r="B6" s="9" t="s">
        <v>14</v>
      </c>
      <c r="C6" s="29" t="s">
        <v>19</v>
      </c>
      <c r="D6" s="29"/>
      <c r="E6" s="29"/>
      <c r="F6" s="29"/>
      <c r="I6" s="29" t="s">
        <v>22</v>
      </c>
      <c r="J6" s="29"/>
      <c r="K6" s="29"/>
      <c r="L6" s="29"/>
      <c r="M6" s="29"/>
      <c r="N6" s="29"/>
    </row>
    <row r="7" spans="1:16" ht="80.25" customHeight="1" x14ac:dyDescent="0.25">
      <c r="A7" s="4" t="s">
        <v>0</v>
      </c>
      <c r="B7" s="4" t="s">
        <v>11</v>
      </c>
      <c r="C7" s="3" t="s">
        <v>10</v>
      </c>
      <c r="D7" s="3" t="s">
        <v>1</v>
      </c>
      <c r="E7" s="3" t="s">
        <v>2</v>
      </c>
      <c r="F7" s="3" t="s">
        <v>3</v>
      </c>
      <c r="G7" s="3" t="s">
        <v>17</v>
      </c>
      <c r="H7" s="3" t="s">
        <v>79</v>
      </c>
      <c r="I7" s="3" t="s">
        <v>5</v>
      </c>
      <c r="J7" s="3" t="s">
        <v>6</v>
      </c>
      <c r="K7" s="3" t="s">
        <v>7</v>
      </c>
      <c r="L7" s="3" t="s">
        <v>20</v>
      </c>
      <c r="M7" s="3" t="s">
        <v>8</v>
      </c>
      <c r="N7" s="3" t="s">
        <v>15</v>
      </c>
      <c r="O7" s="3" t="s">
        <v>9</v>
      </c>
      <c r="P7" s="3" t="s">
        <v>18</v>
      </c>
    </row>
    <row r="8" spans="1:16" ht="15.75" x14ac:dyDescent="0.25">
      <c r="A8" s="13">
        <v>1</v>
      </c>
      <c r="B8" s="14" t="s">
        <v>23</v>
      </c>
      <c r="C8" s="12" t="s">
        <v>48</v>
      </c>
      <c r="D8" s="19">
        <f>'Final Exam '!D8:N8*60/100</f>
        <v>54.9</v>
      </c>
      <c r="E8" s="19">
        <f>'Final Exam '!E8:O8*60/100</f>
        <v>54.6</v>
      </c>
      <c r="F8" s="19">
        <f>'Final Exam '!F8:P8*60/100</f>
        <v>50.4</v>
      </c>
      <c r="G8" s="19">
        <f>'Final Exam '!G8:Q8*60/100</f>
        <v>52.8</v>
      </c>
      <c r="H8" s="19">
        <f>'Final Exam '!H8:R8*60/100</f>
        <v>46.2</v>
      </c>
      <c r="I8" s="19">
        <f>'Final Exam '!I8:S8*60/100</f>
        <v>54</v>
      </c>
      <c r="J8" s="19">
        <f>'Final Exam '!J8:T8*60/100</f>
        <v>57.6</v>
      </c>
      <c r="K8" s="19">
        <f>'Final Exam '!K8:U8*60/100</f>
        <v>12</v>
      </c>
      <c r="L8" s="19">
        <f>'Final Exam '!L8:V8*60/100</f>
        <v>55.8</v>
      </c>
      <c r="M8" s="19">
        <f>'Final Exam '!M8:W8*60/100</f>
        <v>55.8</v>
      </c>
      <c r="N8" s="19">
        <f>'Final Exam '!N8:X8*60/100</f>
        <v>53.625</v>
      </c>
      <c r="O8" s="22">
        <f>SUM(D8:N8)</f>
        <v>547.72500000000002</v>
      </c>
      <c r="P8" s="22">
        <f>AVERAGE(D8:N8)</f>
        <v>49.793181818181822</v>
      </c>
    </row>
    <row r="9" spans="1:16" ht="15.75" x14ac:dyDescent="0.25">
      <c r="A9" s="13">
        <v>2</v>
      </c>
      <c r="B9" s="14" t="s">
        <v>24</v>
      </c>
      <c r="C9" s="12" t="s">
        <v>48</v>
      </c>
      <c r="D9" s="19">
        <f>'Final Exam '!D9:N9*60/100</f>
        <v>28.5</v>
      </c>
      <c r="E9" s="19">
        <f>'Final Exam '!E9:O9*60/100</f>
        <v>24.6</v>
      </c>
      <c r="F9" s="19">
        <f>'Final Exam '!F9:P9*60/100</f>
        <v>26.7</v>
      </c>
      <c r="G9" s="19">
        <f>'Final Exam '!G9:Q9*60/100</f>
        <v>31.8</v>
      </c>
      <c r="H9" s="19">
        <f>'Final Exam '!H9:R9*60/100</f>
        <v>27</v>
      </c>
      <c r="I9" s="19">
        <f>'Final Exam '!I9:S9*60/100</f>
        <v>18</v>
      </c>
      <c r="J9" s="19">
        <f>'Final Exam '!J9:T9*60/100</f>
        <v>27</v>
      </c>
      <c r="K9" s="19">
        <f>'Final Exam '!K9:U9*60/100</f>
        <v>57</v>
      </c>
      <c r="L9" s="19">
        <f>'Final Exam '!L9:V9*60/100</f>
        <v>43.8</v>
      </c>
      <c r="M9" s="19">
        <f>'Final Exam '!M9:W9*60/100</f>
        <v>45</v>
      </c>
      <c r="N9" s="19">
        <f>'Final Exam '!N9:X9*60/100</f>
        <v>19.875</v>
      </c>
      <c r="O9" s="22">
        <f t="shared" ref="O9:O61" si="0">SUM(D9:N9)</f>
        <v>349.27499999999998</v>
      </c>
      <c r="P9" s="22">
        <f t="shared" ref="P9:P61" si="1">AVERAGE(D9:N9)</f>
        <v>31.752272727272725</v>
      </c>
    </row>
    <row r="10" spans="1:16" ht="15.75" x14ac:dyDescent="0.25">
      <c r="A10" s="13">
        <v>3</v>
      </c>
      <c r="B10" s="14" t="s">
        <v>25</v>
      </c>
      <c r="C10" s="12" t="s">
        <v>48</v>
      </c>
      <c r="D10" s="19">
        <f>'Final Exam '!D10:N10*60/100</f>
        <v>50.4</v>
      </c>
      <c r="E10" s="19">
        <f>'Final Exam '!E10:O10*60/100</f>
        <v>44.4</v>
      </c>
      <c r="F10" s="19">
        <f>'Final Exam '!F10:P10*60/100</f>
        <v>39.6</v>
      </c>
      <c r="G10" s="19">
        <f>'Final Exam '!G10:Q10*60/100</f>
        <v>34.799999999999997</v>
      </c>
      <c r="H10" s="19">
        <f>'Final Exam '!H10:R10*60/100</f>
        <v>39</v>
      </c>
      <c r="I10" s="19">
        <f>'Final Exam '!I10:S10*60/100</f>
        <v>46.8</v>
      </c>
      <c r="J10" s="19">
        <f>'Final Exam '!J10:T10*60/100</f>
        <v>16.2</v>
      </c>
      <c r="K10" s="19">
        <f>'Final Exam '!K10:U10*60/100</f>
        <v>6</v>
      </c>
      <c r="L10" s="19">
        <f>'Final Exam '!L10:V10*60/100</f>
        <v>55.8</v>
      </c>
      <c r="M10" s="19">
        <f>'Final Exam '!M10:W10*60/100</f>
        <v>46.8</v>
      </c>
      <c r="N10" s="19">
        <f>'Final Exam '!N10:X10*60/100</f>
        <v>49.875</v>
      </c>
      <c r="O10" s="22">
        <f t="shared" si="0"/>
        <v>429.67500000000001</v>
      </c>
      <c r="P10" s="22">
        <f t="shared" si="1"/>
        <v>39.061363636363637</v>
      </c>
    </row>
    <row r="11" spans="1:16" ht="15.75" x14ac:dyDescent="0.25">
      <c r="A11" s="13">
        <v>4</v>
      </c>
      <c r="B11" s="14" t="s">
        <v>26</v>
      </c>
      <c r="C11" s="12" t="s">
        <v>48</v>
      </c>
      <c r="D11" s="19">
        <f>'Final Exam '!D11:N11*60/100</f>
        <v>57</v>
      </c>
      <c r="E11" s="19">
        <f>'Final Exam '!E11:O11*60/100</f>
        <v>50.4</v>
      </c>
      <c r="F11" s="19">
        <f>'Final Exam '!F11:P11*60/100</f>
        <v>51.6</v>
      </c>
      <c r="G11" s="19">
        <f>'Final Exam '!G11:Q11*60/100</f>
        <v>45.9</v>
      </c>
      <c r="H11" s="19">
        <f>'Final Exam '!H11:R11*60/100</f>
        <v>58.8</v>
      </c>
      <c r="I11" s="19">
        <f>'Final Exam '!I11:S11*60/100</f>
        <v>55.2</v>
      </c>
      <c r="J11" s="19">
        <f>'Final Exam '!J11:T11*60/100</f>
        <v>21</v>
      </c>
      <c r="K11" s="19">
        <f>'Final Exam '!K11:U11*60/100</f>
        <v>24</v>
      </c>
      <c r="L11" s="19">
        <f>'Final Exam '!L11:V11*60/100</f>
        <v>60</v>
      </c>
      <c r="M11" s="19">
        <f>'Final Exam '!M11:W11*60/100</f>
        <v>60</v>
      </c>
      <c r="N11" s="19">
        <f>'Final Exam '!N11:X11*60/100</f>
        <v>60</v>
      </c>
      <c r="O11" s="22">
        <f t="shared" si="0"/>
        <v>543.9</v>
      </c>
      <c r="P11" s="22">
        <f t="shared" si="1"/>
        <v>49.445454545454545</v>
      </c>
    </row>
    <row r="12" spans="1:16" ht="15.75" x14ac:dyDescent="0.25">
      <c r="A12" s="13">
        <v>5</v>
      </c>
      <c r="B12" s="14" t="s">
        <v>27</v>
      </c>
      <c r="C12" s="12" t="s">
        <v>48</v>
      </c>
      <c r="D12" s="19">
        <f>'Final Exam '!D12:N12*60/100</f>
        <v>44.4</v>
      </c>
      <c r="E12" s="19">
        <f>'Final Exam '!E12:O12*60/100</f>
        <v>23.4</v>
      </c>
      <c r="F12" s="19">
        <f>'Final Exam '!F12:P12*60/100</f>
        <v>34.5</v>
      </c>
      <c r="G12" s="19">
        <f>'Final Exam '!G12:Q12*60/100</f>
        <v>20.399999999999999</v>
      </c>
      <c r="H12" s="19">
        <f>'Final Exam '!H12:R12*60/100</f>
        <v>39</v>
      </c>
      <c r="I12" s="19">
        <f>'Final Exam '!I12:S12*60/100</f>
        <v>34.799999999999997</v>
      </c>
      <c r="J12" s="19">
        <f>'Final Exam '!J12:T12*60/100</f>
        <v>15</v>
      </c>
      <c r="K12" s="19">
        <f>'Final Exam '!K12:U12*60/100</f>
        <v>3</v>
      </c>
      <c r="L12" s="19">
        <f>'Final Exam '!L12:V12*60/100</f>
        <v>43.2</v>
      </c>
      <c r="M12" s="19">
        <f>'Final Exam '!M12:W12*60/100</f>
        <v>48.6</v>
      </c>
      <c r="N12" s="19">
        <f>'Final Exam '!N12:X12*60/100</f>
        <v>45</v>
      </c>
      <c r="O12" s="22">
        <f t="shared" si="0"/>
        <v>351.3</v>
      </c>
      <c r="P12" s="22">
        <f t="shared" si="1"/>
        <v>31.936363636363637</v>
      </c>
    </row>
    <row r="13" spans="1:16" ht="15.75" x14ac:dyDescent="0.25">
      <c r="A13" s="13">
        <v>6</v>
      </c>
      <c r="B13" s="14" t="s">
        <v>28</v>
      </c>
      <c r="C13" s="12" t="s">
        <v>48</v>
      </c>
      <c r="D13" s="19">
        <f>'Final Exam '!D13:N13*60/100</f>
        <v>38.1</v>
      </c>
      <c r="E13" s="19">
        <f>'Final Exam '!E13:O13*60/100</f>
        <v>39</v>
      </c>
      <c r="F13" s="19">
        <f>'Final Exam '!F13:P13*60/100</f>
        <v>36.299999999999997</v>
      </c>
      <c r="G13" s="19">
        <f>'Final Exam '!G13:Q13*60/100</f>
        <v>36</v>
      </c>
      <c r="H13" s="19">
        <f>'Final Exam '!H13:R13*60/100</f>
        <v>54</v>
      </c>
      <c r="I13" s="19">
        <f>'Final Exam '!I13:S13*60/100</f>
        <v>42</v>
      </c>
      <c r="J13" s="19">
        <f>'Final Exam '!J13:T13*60/100</f>
        <v>21</v>
      </c>
      <c r="K13" s="19">
        <f>'Final Exam '!K13:U13*60/100</f>
        <v>21</v>
      </c>
      <c r="L13" s="19">
        <f>'Final Exam '!L13:V13*60/100</f>
        <v>57.9</v>
      </c>
      <c r="M13" s="19">
        <f>'Final Exam '!M13:W13*60/100</f>
        <v>58.8</v>
      </c>
      <c r="N13" s="19">
        <f>'Final Exam '!N13:X13*60/100</f>
        <v>42.375</v>
      </c>
      <c r="O13" s="22">
        <f t="shared" si="0"/>
        <v>446.47499999999997</v>
      </c>
      <c r="P13" s="22">
        <f t="shared" si="1"/>
        <v>40.588636363636361</v>
      </c>
    </row>
    <row r="14" spans="1:16" ht="15.75" x14ac:dyDescent="0.25">
      <c r="A14" s="13">
        <v>7</v>
      </c>
      <c r="B14" s="14" t="s">
        <v>29</v>
      </c>
      <c r="C14" s="12" t="s">
        <v>48</v>
      </c>
      <c r="D14" s="19">
        <f>'Final Exam '!D14:N14*60/100</f>
        <v>27.6</v>
      </c>
      <c r="E14" s="19">
        <f>'Final Exam '!E14:O14*60/100</f>
        <v>19.8</v>
      </c>
      <c r="F14" s="19">
        <f>'Final Exam '!F14:P14*60/100</f>
        <v>24</v>
      </c>
      <c r="G14" s="19">
        <f>'Final Exam '!G14:Q14*60/100</f>
        <v>23.4</v>
      </c>
      <c r="H14" s="19">
        <f>'Final Exam '!H14:R14*60/100</f>
        <v>36</v>
      </c>
      <c r="I14" s="19">
        <f>'Final Exam '!I14:S14*60/100</f>
        <v>18</v>
      </c>
      <c r="J14" s="19">
        <f>'Final Exam '!J14:T14*60/100</f>
        <v>18</v>
      </c>
      <c r="K14" s="19">
        <f>'Final Exam '!K14:U14*60/100</f>
        <v>21</v>
      </c>
      <c r="L14" s="19">
        <f>'Final Exam '!L14:V14*60/100</f>
        <v>25.2</v>
      </c>
      <c r="M14" s="19">
        <f>'Final Exam '!M14:W14*60/100</f>
        <v>40.799999999999997</v>
      </c>
      <c r="N14" s="19">
        <f>'Final Exam '!N14:X14*60/100</f>
        <v>38.024999999999999</v>
      </c>
      <c r="O14" s="22">
        <f t="shared" si="0"/>
        <v>291.82499999999999</v>
      </c>
      <c r="P14" s="22">
        <f t="shared" si="1"/>
        <v>26.529545454545453</v>
      </c>
    </row>
    <row r="15" spans="1:16" ht="15.75" x14ac:dyDescent="0.25">
      <c r="A15" s="13">
        <v>8</v>
      </c>
      <c r="B15" s="14" t="s">
        <v>30</v>
      </c>
      <c r="C15" s="12" t="s">
        <v>48</v>
      </c>
      <c r="D15" s="19">
        <f>'Final Exam '!D15:N15*60/100</f>
        <v>27.9</v>
      </c>
      <c r="E15" s="19">
        <f>'Final Exam '!E15:O15*60/100</f>
        <v>26.4</v>
      </c>
      <c r="F15" s="19">
        <f>'Final Exam '!F15:P15*60/100</f>
        <v>30.6</v>
      </c>
      <c r="G15" s="19">
        <f>'Final Exam '!G15:Q15*60/100</f>
        <v>38.700000000000003</v>
      </c>
      <c r="H15" s="19">
        <f>'Final Exam '!H15:R15*60/100</f>
        <v>26.7</v>
      </c>
      <c r="I15" s="19">
        <f>'Final Exam '!I15:S15*60/100</f>
        <v>30</v>
      </c>
      <c r="J15" s="19">
        <f>'Final Exam '!J15:T15*60/100</f>
        <v>17.399999999999999</v>
      </c>
      <c r="K15" s="19">
        <f>'Final Exam '!K15:U15*60/100</f>
        <v>24</v>
      </c>
      <c r="L15" s="19">
        <f>'Final Exam '!L15:V15*60/100</f>
        <v>41.1</v>
      </c>
      <c r="M15" s="19">
        <f>'Final Exam '!M15:W15*60/100</f>
        <v>51</v>
      </c>
      <c r="N15" s="19">
        <f>'Final Exam '!N15:X15*60/100</f>
        <v>26.25</v>
      </c>
      <c r="O15" s="22">
        <f t="shared" si="0"/>
        <v>340.05</v>
      </c>
      <c r="P15" s="22">
        <f t="shared" si="1"/>
        <v>30.913636363636364</v>
      </c>
    </row>
    <row r="16" spans="1:16" ht="15.75" x14ac:dyDescent="0.25">
      <c r="A16" s="13">
        <v>9</v>
      </c>
      <c r="B16" s="14" t="s">
        <v>31</v>
      </c>
      <c r="C16" s="12" t="s">
        <v>48</v>
      </c>
      <c r="D16" s="19">
        <f>'Final Exam '!D16:N16*60/100</f>
        <v>29.1</v>
      </c>
      <c r="E16" s="19">
        <f>'Final Exam '!E16:O16*60/100</f>
        <v>19.8</v>
      </c>
      <c r="F16" s="19">
        <f>'Final Exam '!F16:P16*60/100</f>
        <v>20.100000000000001</v>
      </c>
      <c r="G16" s="19">
        <f>'Final Exam '!G16:Q16*60/100</f>
        <v>34.200000000000003</v>
      </c>
      <c r="H16" s="19">
        <f>'Final Exam '!H16:R16*60/100</f>
        <v>29.1</v>
      </c>
      <c r="I16" s="19">
        <f>'Final Exam '!I16:S16*60/100</f>
        <v>18</v>
      </c>
      <c r="J16" s="19">
        <f>'Final Exam '!J16:T16*60/100</f>
        <v>26.4</v>
      </c>
      <c r="K16" s="19">
        <f>'Final Exam '!K16:U16*60/100</f>
        <v>27</v>
      </c>
      <c r="L16" s="19">
        <f>'Final Exam '!L16:V16*60/100</f>
        <v>41.1</v>
      </c>
      <c r="M16" s="19">
        <f>'Final Exam '!M16:W16*60/100</f>
        <v>48.6</v>
      </c>
      <c r="N16" s="19">
        <f>'Final Exam '!N16:X16*60/100</f>
        <v>31.125</v>
      </c>
      <c r="O16" s="22">
        <f t="shared" si="0"/>
        <v>324.52500000000003</v>
      </c>
      <c r="P16" s="22">
        <f t="shared" si="1"/>
        <v>29.502272727272729</v>
      </c>
    </row>
    <row r="17" spans="1:16" ht="15.75" x14ac:dyDescent="0.25">
      <c r="A17" s="13">
        <v>10</v>
      </c>
      <c r="B17" s="14" t="s">
        <v>32</v>
      </c>
      <c r="C17" s="12" t="s">
        <v>48</v>
      </c>
      <c r="D17" s="19">
        <f>'Final Exam '!D17:N17*60/100</f>
        <v>27.3</v>
      </c>
      <c r="E17" s="19">
        <f>'Final Exam '!E17:O17*60/100</f>
        <v>24</v>
      </c>
      <c r="F17" s="19">
        <f>'Final Exam '!F17:P17*60/100</f>
        <v>9.6</v>
      </c>
      <c r="G17" s="19">
        <f>'Final Exam '!G17:Q17*60/100</f>
        <v>32.4</v>
      </c>
      <c r="H17" s="19">
        <f>'Final Exam '!H17:R17*60/100</f>
        <v>30.6</v>
      </c>
      <c r="I17" s="19">
        <f>'Final Exam '!I17:S17*60/100</f>
        <v>12</v>
      </c>
      <c r="J17" s="19">
        <f>'Final Exam '!J17:T17*60/100</f>
        <v>15</v>
      </c>
      <c r="K17" s="19">
        <f>'Final Exam '!K17:U17*60/100</f>
        <v>3</v>
      </c>
      <c r="L17" s="19">
        <f>'Final Exam '!L17:V17*60/100</f>
        <v>47.4</v>
      </c>
      <c r="M17" s="19">
        <f>'Final Exam '!M17:W17*60/100</f>
        <v>42</v>
      </c>
      <c r="N17" s="19">
        <f>'Final Exam '!N17:X17*60/100</f>
        <v>40.5</v>
      </c>
      <c r="O17" s="22">
        <f t="shared" si="0"/>
        <v>283.8</v>
      </c>
      <c r="P17" s="22">
        <f t="shared" si="1"/>
        <v>25.8</v>
      </c>
    </row>
    <row r="18" spans="1:16" ht="15.75" x14ac:dyDescent="0.25">
      <c r="A18" s="13">
        <v>11</v>
      </c>
      <c r="B18" s="14" t="s">
        <v>33</v>
      </c>
      <c r="C18" s="12" t="s">
        <v>48</v>
      </c>
      <c r="D18" s="19">
        <f>'Final Exam '!D18:N18*60/100</f>
        <v>39.6</v>
      </c>
      <c r="E18" s="19">
        <f>'Final Exam '!E18:O18*60/100</f>
        <v>18</v>
      </c>
      <c r="F18" s="19">
        <f>'Final Exam '!F18:P18*60/100</f>
        <v>10.199999999999999</v>
      </c>
      <c r="G18" s="19">
        <f>'Final Exam '!G18:Q18*60/100</f>
        <v>28.5</v>
      </c>
      <c r="H18" s="19">
        <f>'Final Exam '!H18:R18*60/100</f>
        <v>35.4</v>
      </c>
      <c r="I18" s="19">
        <f>'Final Exam '!I18:S18*60/100</f>
        <v>22.2</v>
      </c>
      <c r="J18" s="19">
        <f>'Final Exam '!J18:T18*60/100</f>
        <v>21</v>
      </c>
      <c r="K18" s="19">
        <f>'Final Exam '!K18:U18*60/100</f>
        <v>22.2</v>
      </c>
      <c r="L18" s="19">
        <f>'Final Exam '!L18:V18*60/100</f>
        <v>33.299999999999997</v>
      </c>
      <c r="M18" s="19">
        <f>'Final Exam '!M18:W18*60/100</f>
        <v>44.4</v>
      </c>
      <c r="N18" s="19">
        <f>'Final Exam '!N18:X18*60/100</f>
        <v>33</v>
      </c>
      <c r="O18" s="22">
        <f t="shared" si="0"/>
        <v>307.79999999999995</v>
      </c>
      <c r="P18" s="22">
        <f t="shared" si="1"/>
        <v>27.981818181818177</v>
      </c>
    </row>
    <row r="19" spans="1:16" ht="15.75" x14ac:dyDescent="0.25">
      <c r="A19" s="13">
        <v>12</v>
      </c>
      <c r="B19" s="14" t="s">
        <v>34</v>
      </c>
      <c r="C19" s="12" t="s">
        <v>48</v>
      </c>
      <c r="D19" s="19">
        <f>'Final Exam '!D19:N19*60/100</f>
        <v>31.2</v>
      </c>
      <c r="E19" s="19">
        <f>'Final Exam '!E19:O19*60/100</f>
        <v>15.6</v>
      </c>
      <c r="F19" s="19">
        <f>'Final Exam '!F19:P19*60/100</f>
        <v>21.9</v>
      </c>
      <c r="G19" s="19">
        <f>'Final Exam '!G19:Q19*60/100</f>
        <v>26.4</v>
      </c>
      <c r="H19" s="19">
        <f>'Final Exam '!H19:R19*60/100</f>
        <v>36</v>
      </c>
      <c r="I19" s="19">
        <f>'Final Exam '!I19:S19*60/100</f>
        <v>18</v>
      </c>
      <c r="J19" s="19">
        <f>'Final Exam '!J19:T19*60/100</f>
        <v>19.2</v>
      </c>
      <c r="K19" s="19">
        <f>'Final Exam '!K19:U19*60/100</f>
        <v>9</v>
      </c>
      <c r="L19" s="19">
        <f>'Final Exam '!L19:V19*60/100</f>
        <v>30</v>
      </c>
      <c r="M19" s="19">
        <f>'Final Exam '!M19:W19*60/100</f>
        <v>38.4</v>
      </c>
      <c r="N19" s="19">
        <f>'Final Exam '!N19:X19*60/100</f>
        <v>31.125</v>
      </c>
      <c r="O19" s="22">
        <f t="shared" si="0"/>
        <v>276.82499999999999</v>
      </c>
      <c r="P19" s="22">
        <f t="shared" si="1"/>
        <v>25.165909090909089</v>
      </c>
    </row>
    <row r="20" spans="1:16" ht="15.75" x14ac:dyDescent="0.25">
      <c r="A20" s="13">
        <v>13</v>
      </c>
      <c r="B20" s="14" t="s">
        <v>35</v>
      </c>
      <c r="C20" s="12" t="s">
        <v>48</v>
      </c>
      <c r="D20" s="19">
        <f>'Final Exam '!D20:N20*60/100</f>
        <v>0</v>
      </c>
      <c r="E20" s="19">
        <f>'Final Exam '!E20:O20*60/100</f>
        <v>28.8</v>
      </c>
      <c r="F20" s="19">
        <f>'Final Exam '!F20:P20*60/100</f>
        <v>23.7</v>
      </c>
      <c r="G20" s="19">
        <f>'Final Exam '!G20:Q20*60/100</f>
        <v>36.299999999999997</v>
      </c>
      <c r="H20" s="19">
        <f>'Final Exam '!H20:R20*60/100</f>
        <v>28.8</v>
      </c>
      <c r="I20" s="19">
        <f>'Final Exam '!I20:S20*60/100</f>
        <v>24</v>
      </c>
      <c r="J20" s="19">
        <f>'Final Exam '!J20:T20*60/100</f>
        <v>25.2</v>
      </c>
      <c r="K20" s="19">
        <f>'Final Exam '!K20:U20*60/100</f>
        <v>18</v>
      </c>
      <c r="L20" s="19">
        <f>'Final Exam '!L20:V20*60/100</f>
        <v>27.3</v>
      </c>
      <c r="M20" s="19">
        <f>'Final Exam '!M20:W20*60/100</f>
        <v>40.799999999999997</v>
      </c>
      <c r="N20" s="19">
        <f>'Final Exam '!N20:X20*60/100</f>
        <v>36</v>
      </c>
      <c r="O20" s="22">
        <f t="shared" si="0"/>
        <v>288.89999999999998</v>
      </c>
      <c r="P20" s="22">
        <f t="shared" si="1"/>
        <v>26.263636363636362</v>
      </c>
    </row>
    <row r="21" spans="1:16" ht="15.75" x14ac:dyDescent="0.25">
      <c r="A21" s="13">
        <v>14</v>
      </c>
      <c r="B21" s="14" t="s">
        <v>36</v>
      </c>
      <c r="C21" s="12" t="s">
        <v>48</v>
      </c>
      <c r="D21" s="19">
        <f>'Final Exam '!D21:N21*60/100</f>
        <v>30.3</v>
      </c>
      <c r="E21" s="19">
        <f>'Final Exam '!E21:O21*60/100</f>
        <v>27</v>
      </c>
      <c r="F21" s="19">
        <f>'Final Exam '!F21:P21*60/100</f>
        <v>16.2</v>
      </c>
      <c r="G21" s="19">
        <f>'Final Exam '!G21:Q21*60/100</f>
        <v>25.8</v>
      </c>
      <c r="H21" s="19">
        <f>'Final Exam '!H21:R21*60/100</f>
        <v>34.200000000000003</v>
      </c>
      <c r="I21" s="19">
        <f>'Final Exam '!I21:S21*60/100</f>
        <v>36</v>
      </c>
      <c r="J21" s="19">
        <f>'Final Exam '!J21:T21*60/100</f>
        <v>33</v>
      </c>
      <c r="K21" s="19">
        <f>'Final Exam '!K21:U21*60/100</f>
        <v>36</v>
      </c>
      <c r="L21" s="19">
        <f>'Final Exam '!L21:V21*60/100</f>
        <v>35.4</v>
      </c>
      <c r="M21" s="19">
        <f>'Final Exam '!M21:W21*60/100</f>
        <v>51</v>
      </c>
      <c r="N21" s="19">
        <f>'Final Exam '!N21:X21*60/100</f>
        <v>34.5</v>
      </c>
      <c r="O21" s="22">
        <f t="shared" si="0"/>
        <v>359.4</v>
      </c>
      <c r="P21" s="22">
        <f t="shared" si="1"/>
        <v>32.672727272727272</v>
      </c>
    </row>
    <row r="22" spans="1:16" ht="15.75" x14ac:dyDescent="0.25">
      <c r="A22" s="13">
        <v>15</v>
      </c>
      <c r="B22" s="14" t="s">
        <v>37</v>
      </c>
      <c r="C22" s="12" t="s">
        <v>48</v>
      </c>
      <c r="D22" s="19">
        <f>'Final Exam '!D22:N22*60/100</f>
        <v>44.1</v>
      </c>
      <c r="E22" s="19">
        <f>'Final Exam '!E22:O22*60/100</f>
        <v>36</v>
      </c>
      <c r="F22" s="19">
        <f>'Final Exam '!F22:P22*60/100</f>
        <v>41.7</v>
      </c>
      <c r="G22" s="19">
        <f>'Final Exam '!G22:Q22*60/100</f>
        <v>48.6</v>
      </c>
      <c r="H22" s="19">
        <f>'Final Exam '!H22:R22*60/100</f>
        <v>42</v>
      </c>
      <c r="I22" s="19">
        <f>'Final Exam '!I22:S22*60/100</f>
        <v>52.8</v>
      </c>
      <c r="J22" s="19">
        <f>'Final Exam '!J22:T22*60/100</f>
        <v>55.2</v>
      </c>
      <c r="K22" s="19">
        <f>'Final Exam '!K22:U22*60/100</f>
        <v>51</v>
      </c>
      <c r="L22" s="19">
        <f>'Final Exam '!L22:V22*60/100</f>
        <v>54</v>
      </c>
      <c r="M22" s="19">
        <f>'Final Exam '!M22:W22*60/100</f>
        <v>54</v>
      </c>
      <c r="N22" s="19">
        <f>'Final Exam '!N22:X22*60/100</f>
        <v>51.15</v>
      </c>
      <c r="O22" s="22">
        <f t="shared" si="0"/>
        <v>530.54999999999995</v>
      </c>
      <c r="P22" s="22">
        <f t="shared" si="1"/>
        <v>48.231818181818177</v>
      </c>
    </row>
    <row r="23" spans="1:16" ht="15.75" x14ac:dyDescent="0.25">
      <c r="A23" s="13">
        <v>16</v>
      </c>
      <c r="B23" s="14" t="s">
        <v>38</v>
      </c>
      <c r="C23" s="12" t="s">
        <v>48</v>
      </c>
      <c r="D23" s="19">
        <f>'Final Exam '!D23:N23*60/100</f>
        <v>42</v>
      </c>
      <c r="E23" s="19">
        <f>'Final Exam '!E23:O23*60/100</f>
        <v>36</v>
      </c>
      <c r="F23" s="19">
        <f>'Final Exam '!F23:P23*60/100</f>
        <v>27</v>
      </c>
      <c r="G23" s="19">
        <f>'Final Exam '!G23:Q23*60/100</f>
        <v>42.3</v>
      </c>
      <c r="H23" s="19">
        <f>'Final Exam '!H23:R23*60/100</f>
        <v>51.3</v>
      </c>
      <c r="I23" s="19">
        <f>'Final Exam '!I23:S23*60/100</f>
        <v>30</v>
      </c>
      <c r="J23" s="19">
        <f>'Final Exam '!J23:T23*60/100</f>
        <v>50.4</v>
      </c>
      <c r="K23" s="19">
        <f>'Final Exam '!K23:U23*60/100</f>
        <v>51.6</v>
      </c>
      <c r="L23" s="19">
        <f>'Final Exam '!L23:V23*60/100</f>
        <v>55.8</v>
      </c>
      <c r="M23" s="19">
        <f>'Final Exam '!M23:W23*60/100</f>
        <v>57.6</v>
      </c>
      <c r="N23" s="19">
        <f>'Final Exam '!N23:X23*60/100</f>
        <v>40.5</v>
      </c>
      <c r="O23" s="22">
        <f t="shared" si="0"/>
        <v>484.50000000000006</v>
      </c>
      <c r="P23" s="22">
        <f t="shared" si="1"/>
        <v>44.045454545454554</v>
      </c>
    </row>
    <row r="24" spans="1:16" ht="15.75" x14ac:dyDescent="0.25">
      <c r="A24" s="13">
        <v>17</v>
      </c>
      <c r="B24" s="14" t="s">
        <v>39</v>
      </c>
      <c r="C24" s="12" t="s">
        <v>48</v>
      </c>
      <c r="D24" s="19">
        <f>'Final Exam '!D24:N24*60/100</f>
        <v>39</v>
      </c>
      <c r="E24" s="19">
        <f>'Final Exam '!E24:O24*60/100</f>
        <v>26.4</v>
      </c>
      <c r="F24" s="19">
        <f>'Final Exam '!F24:P24*60/100</f>
        <v>25.8</v>
      </c>
      <c r="G24" s="19">
        <f>'Final Exam '!G24:Q24*60/100</f>
        <v>35.4</v>
      </c>
      <c r="H24" s="19">
        <f>'Final Exam '!H24:R24*60/100</f>
        <v>37.5</v>
      </c>
      <c r="I24" s="19">
        <f>'Final Exam '!I24:S24*60/100</f>
        <v>42</v>
      </c>
      <c r="J24" s="19">
        <f>'Final Exam '!J24:T24*60/100</f>
        <v>45</v>
      </c>
      <c r="K24" s="19">
        <f>'Final Exam '!K24:U24*60/100</f>
        <v>42</v>
      </c>
      <c r="L24" s="19">
        <f>'Final Exam '!L24:V24*60/100</f>
        <v>48.9</v>
      </c>
      <c r="M24" s="19">
        <f>'Final Exam '!M24:W24*60/100</f>
        <v>46.8</v>
      </c>
      <c r="N24" s="19">
        <f>'Final Exam '!N24:X24*60/100</f>
        <v>34.875</v>
      </c>
      <c r="O24" s="22">
        <f t="shared" si="0"/>
        <v>423.67500000000001</v>
      </c>
      <c r="P24" s="22">
        <f t="shared" si="1"/>
        <v>38.515909090909091</v>
      </c>
    </row>
    <row r="25" spans="1:16" ht="15.75" x14ac:dyDescent="0.25">
      <c r="A25" s="13">
        <v>18</v>
      </c>
      <c r="B25" s="14" t="s">
        <v>40</v>
      </c>
      <c r="C25" s="12" t="s">
        <v>48</v>
      </c>
      <c r="D25" s="19">
        <f>'Final Exam '!D25:N25*60/100</f>
        <v>27.3</v>
      </c>
      <c r="E25" s="19">
        <f>'Final Exam '!E25:O25*60/100</f>
        <v>23.4</v>
      </c>
      <c r="F25" s="19">
        <f>'Final Exam '!F25:P25*60/100</f>
        <v>13.5</v>
      </c>
      <c r="G25" s="19">
        <f>'Final Exam '!G25:Q25*60/100</f>
        <v>31.5</v>
      </c>
      <c r="H25" s="19">
        <f>'Final Exam '!H25:R25*60/100</f>
        <v>34.799999999999997</v>
      </c>
      <c r="I25" s="19">
        <f>'Final Exam '!I25:S25*60/100</f>
        <v>15.6</v>
      </c>
      <c r="J25" s="19">
        <f>'Final Exam '!J25:T25*60/100</f>
        <v>21</v>
      </c>
      <c r="K25" s="19">
        <f>'Final Exam '!K25:U25*60/100</f>
        <v>9</v>
      </c>
      <c r="L25" s="19">
        <f>'Final Exam '!L25:V25*60/100</f>
        <v>41.1</v>
      </c>
      <c r="M25" s="19">
        <f>'Final Exam '!M25:W25*60/100</f>
        <v>38.4</v>
      </c>
      <c r="N25" s="19">
        <f>'Final Exam '!N25:X25*60/100</f>
        <v>27.375</v>
      </c>
      <c r="O25" s="22">
        <f t="shared" si="0"/>
        <v>282.97500000000002</v>
      </c>
      <c r="P25" s="22">
        <f t="shared" si="1"/>
        <v>25.725000000000001</v>
      </c>
    </row>
    <row r="26" spans="1:16" ht="15.75" x14ac:dyDescent="0.25">
      <c r="A26" s="13">
        <v>19</v>
      </c>
      <c r="B26" s="14" t="s">
        <v>41</v>
      </c>
      <c r="C26" s="12" t="s">
        <v>48</v>
      </c>
      <c r="D26" s="19">
        <f>'Final Exam '!D26:N26*60/100</f>
        <v>21.6</v>
      </c>
      <c r="E26" s="19">
        <f>'Final Exam '!E26:O26*60/100</f>
        <v>18</v>
      </c>
      <c r="F26" s="19">
        <f>'Final Exam '!F26:P26*60/100</f>
        <v>12.6</v>
      </c>
      <c r="G26" s="19">
        <f>'Final Exam '!G26:Q26*60/100</f>
        <v>24.3</v>
      </c>
      <c r="H26" s="19">
        <f>'Final Exam '!H26:R26*60/100</f>
        <v>27</v>
      </c>
      <c r="I26" s="19">
        <f>'Final Exam '!I26:S26*60/100</f>
        <v>18</v>
      </c>
      <c r="J26" s="19">
        <f>'Final Exam '!J26:T26*60/100</f>
        <v>17.399999999999999</v>
      </c>
      <c r="K26" s="19">
        <f>'Final Exam '!K26:U26*60/100</f>
        <v>24</v>
      </c>
      <c r="L26" s="19">
        <f>'Final Exam '!L26:V26*60/100</f>
        <v>34.799999999999997</v>
      </c>
      <c r="M26" s="19">
        <f>'Final Exam '!M26:W26*60/100</f>
        <v>34.799999999999997</v>
      </c>
      <c r="N26" s="19">
        <f>'Final Exam '!N26:X26*60/100</f>
        <v>24.75</v>
      </c>
      <c r="O26" s="22">
        <f t="shared" si="0"/>
        <v>257.25</v>
      </c>
      <c r="P26" s="22">
        <f t="shared" si="1"/>
        <v>23.386363636363637</v>
      </c>
    </row>
    <row r="27" spans="1:16" ht="15.75" x14ac:dyDescent="0.25">
      <c r="A27" s="13">
        <v>20</v>
      </c>
      <c r="B27" s="14" t="s">
        <v>42</v>
      </c>
      <c r="C27" s="12" t="s">
        <v>48</v>
      </c>
      <c r="D27" s="19">
        <f>'Final Exam '!D27:N27*60/100</f>
        <v>38.4</v>
      </c>
      <c r="E27" s="19">
        <f>'Final Exam '!E27:O27*60/100</f>
        <v>22.8</v>
      </c>
      <c r="F27" s="19">
        <f>'Final Exam '!F27:P27*60/100</f>
        <v>25.2</v>
      </c>
      <c r="G27" s="19">
        <f>'Final Exam '!G27:Q27*60/100</f>
        <v>43.2</v>
      </c>
      <c r="H27" s="19">
        <f>'Final Exam '!H27:R27*60/100</f>
        <v>33.299999999999997</v>
      </c>
      <c r="I27" s="19">
        <f>'Final Exam '!I27:S27*60/100</f>
        <v>25.2</v>
      </c>
      <c r="J27" s="19">
        <f>'Final Exam '!J27:T27*60/100</f>
        <v>25.2</v>
      </c>
      <c r="K27" s="19">
        <f>'Final Exam '!K27:U27*60/100</f>
        <v>21</v>
      </c>
      <c r="L27" s="19">
        <f>'Final Exam '!L27:V27*60/100</f>
        <v>44.1</v>
      </c>
      <c r="M27" s="19">
        <f>'Final Exam '!M27:W27*60/100</f>
        <v>45.6</v>
      </c>
      <c r="N27" s="19">
        <f>'Final Exam '!N27:X27*60/100</f>
        <v>37.125</v>
      </c>
      <c r="O27" s="22">
        <f t="shared" si="0"/>
        <v>361.12500000000006</v>
      </c>
      <c r="P27" s="22">
        <f t="shared" si="1"/>
        <v>32.82954545454546</v>
      </c>
    </row>
    <row r="28" spans="1:16" ht="15.75" x14ac:dyDescent="0.25">
      <c r="A28" s="13">
        <v>21</v>
      </c>
      <c r="B28" s="14" t="s">
        <v>43</v>
      </c>
      <c r="C28" s="12" t="s">
        <v>48</v>
      </c>
      <c r="D28" s="19">
        <f>'Final Exam '!D28:N28*60/100</f>
        <v>36</v>
      </c>
      <c r="E28" s="19">
        <f>'Final Exam '!E28:O28*60/100</f>
        <v>21.6</v>
      </c>
      <c r="F28" s="19">
        <f>'Final Exam '!F28:P28*60/100</f>
        <v>25.5</v>
      </c>
      <c r="G28" s="19">
        <f>'Final Exam '!G28:Q28*60/100</f>
        <v>32.1</v>
      </c>
      <c r="H28" s="19">
        <f>'Final Exam '!H28:R28*60/100</f>
        <v>37.200000000000003</v>
      </c>
      <c r="I28" s="19">
        <f>'Final Exam '!I28:S28*60/100</f>
        <v>41.4</v>
      </c>
      <c r="J28" s="19">
        <f>'Final Exam '!J28:T28*60/100</f>
        <v>31.8</v>
      </c>
      <c r="K28" s="19">
        <f>'Final Exam '!K28:U28*60/100</f>
        <v>18</v>
      </c>
      <c r="L28" s="19">
        <f>'Final Exam '!L28:V28*60/100</f>
        <v>39.9</v>
      </c>
      <c r="M28" s="19">
        <f>'Final Exam '!M28:W28*60/100</f>
        <v>44.4</v>
      </c>
      <c r="N28" s="19">
        <f>'Final Exam '!N28:X28*60/100</f>
        <v>27.375</v>
      </c>
      <c r="O28" s="22">
        <f t="shared" si="0"/>
        <v>355.27499999999998</v>
      </c>
      <c r="P28" s="22">
        <f t="shared" si="1"/>
        <v>32.297727272727272</v>
      </c>
    </row>
    <row r="29" spans="1:16" ht="15.75" x14ac:dyDescent="0.25">
      <c r="A29" s="13">
        <v>22</v>
      </c>
      <c r="B29" s="14" t="s">
        <v>44</v>
      </c>
      <c r="C29" s="12" t="s">
        <v>48</v>
      </c>
      <c r="D29" s="19">
        <f>'Final Exam '!D29:N29*60/100</f>
        <v>48.6</v>
      </c>
      <c r="E29" s="19">
        <f>'Final Exam '!E29:O29*60/100</f>
        <v>33</v>
      </c>
      <c r="F29" s="19">
        <f>'Final Exam '!F29:P29*60/100</f>
        <v>24</v>
      </c>
      <c r="G29" s="19">
        <f>'Final Exam '!G29:Q29*60/100</f>
        <v>38.1</v>
      </c>
      <c r="H29" s="19">
        <f>'Final Exam '!H29:R29*60/100</f>
        <v>45.6</v>
      </c>
      <c r="I29" s="19">
        <f>'Final Exam '!I29:S29*60/100</f>
        <v>40.200000000000003</v>
      </c>
      <c r="J29" s="19">
        <f>'Final Exam '!J29:T29*60/100</f>
        <v>27</v>
      </c>
      <c r="K29" s="19">
        <f>'Final Exam '!K29:U29*60/100</f>
        <v>0</v>
      </c>
      <c r="L29" s="19">
        <f>'Final Exam '!L29:V29*60/100</f>
        <v>37.200000000000003</v>
      </c>
      <c r="M29" s="19">
        <f>'Final Exam '!M29:W29*60/100</f>
        <v>43.8</v>
      </c>
      <c r="N29" s="19">
        <f>'Final Exam '!N29:X29*60/100</f>
        <v>39.9</v>
      </c>
      <c r="O29" s="22">
        <f t="shared" si="0"/>
        <v>377.4</v>
      </c>
      <c r="P29" s="22">
        <f t="shared" si="1"/>
        <v>34.309090909090905</v>
      </c>
    </row>
    <row r="30" spans="1:16" ht="15.75" x14ac:dyDescent="0.25">
      <c r="A30" s="13">
        <v>23</v>
      </c>
      <c r="B30" s="14" t="s">
        <v>45</v>
      </c>
      <c r="C30" s="12" t="s">
        <v>48</v>
      </c>
      <c r="D30" s="19">
        <f>'Final Exam '!D30:N30*60/100</f>
        <v>37.5</v>
      </c>
      <c r="E30" s="19">
        <f>'Final Exam '!E30:O30*60/100</f>
        <v>24.6</v>
      </c>
      <c r="F30" s="19">
        <f>'Final Exam '!F30:P30*60/100</f>
        <v>24.6</v>
      </c>
      <c r="G30" s="19">
        <f>'Final Exam '!G30:Q30*60/100</f>
        <v>36.299999999999997</v>
      </c>
      <c r="H30" s="19">
        <f>'Final Exam '!H30:R30*60/100</f>
        <v>41.1</v>
      </c>
      <c r="I30" s="19">
        <f>'Final Exam '!I30:S30*60/100</f>
        <v>34.799999999999997</v>
      </c>
      <c r="J30" s="19">
        <f>'Final Exam '!J30:T30*60/100</f>
        <v>24.6</v>
      </c>
      <c r="K30" s="19">
        <f>'Final Exam '!K30:U30*60/100</f>
        <v>24</v>
      </c>
      <c r="L30" s="19">
        <f>'Final Exam '!L30:V30*60/100</f>
        <v>49.5</v>
      </c>
      <c r="M30" s="19">
        <f>'Final Exam '!M30:W30*60/100</f>
        <v>44.4</v>
      </c>
      <c r="N30" s="19">
        <f>'Final Exam '!N30:X30*60/100</f>
        <v>31.125</v>
      </c>
      <c r="O30" s="22">
        <f t="shared" si="0"/>
        <v>372.52499999999998</v>
      </c>
      <c r="P30" s="22">
        <f t="shared" si="1"/>
        <v>33.865909090909092</v>
      </c>
    </row>
    <row r="31" spans="1:16" ht="15.75" x14ac:dyDescent="0.25">
      <c r="A31" s="13">
        <v>24</v>
      </c>
      <c r="B31" s="14" t="s">
        <v>46</v>
      </c>
      <c r="C31" s="12" t="s">
        <v>48</v>
      </c>
      <c r="D31" s="19">
        <f>'Final Exam '!D31:N31*60/100</f>
        <v>47.1</v>
      </c>
      <c r="E31" s="19">
        <f>'Final Exam '!E31:O31*60/100</f>
        <v>46.8</v>
      </c>
      <c r="F31" s="19">
        <f>'Final Exam '!F31:P31*60/100</f>
        <v>43.5</v>
      </c>
      <c r="G31" s="19">
        <f>'Final Exam '!G31:Q31*60/100</f>
        <v>48.6</v>
      </c>
      <c r="H31" s="19">
        <f>'Final Exam '!H31:R31*60/100</f>
        <v>37.5</v>
      </c>
      <c r="I31" s="19">
        <f>'Final Exam '!I31:S31*60/100</f>
        <v>58.8</v>
      </c>
      <c r="J31" s="19">
        <f>'Final Exam '!J31:T31*60/100</f>
        <v>33.6</v>
      </c>
      <c r="K31" s="19">
        <f>'Final Exam '!K31:U31*60/100</f>
        <v>45</v>
      </c>
      <c r="L31" s="19">
        <f>'Final Exam '!L31:V31*60/100</f>
        <v>57.9</v>
      </c>
      <c r="M31" s="19">
        <f>'Final Exam '!M31:W31*60/100</f>
        <v>51.6</v>
      </c>
      <c r="N31" s="19">
        <f>'Final Exam '!N31:X31*60/100</f>
        <v>54.9</v>
      </c>
      <c r="O31" s="22">
        <f t="shared" si="0"/>
        <v>525.30000000000007</v>
      </c>
      <c r="P31" s="22">
        <f t="shared" si="1"/>
        <v>47.754545454545458</v>
      </c>
    </row>
    <row r="32" spans="1:16" ht="15.75" x14ac:dyDescent="0.25">
      <c r="A32" s="13">
        <v>25</v>
      </c>
      <c r="B32" s="14" t="s">
        <v>47</v>
      </c>
      <c r="C32" s="12" t="s">
        <v>48</v>
      </c>
      <c r="D32" s="19">
        <f>'Final Exam '!D32:N32*60/100</f>
        <v>42.6</v>
      </c>
      <c r="E32" s="19">
        <f>'Final Exam '!E32:O32*60/100</f>
        <v>36.6</v>
      </c>
      <c r="F32" s="19">
        <f>'Final Exam '!F32:P32*60/100</f>
        <v>33.6</v>
      </c>
      <c r="G32" s="19">
        <f>'Final Exam '!G32:Q32*60/100</f>
        <v>45.9</v>
      </c>
      <c r="H32" s="19">
        <f>'Final Exam '!H32:R32*60/100</f>
        <v>49.8</v>
      </c>
      <c r="I32" s="19">
        <f>'Final Exam '!I32:S32*60/100</f>
        <v>46.2</v>
      </c>
      <c r="J32" s="19">
        <f>'Final Exam '!J32:T32*60/100</f>
        <v>32.4</v>
      </c>
      <c r="K32" s="19">
        <f>'Final Exam '!K32:U32*60/100</f>
        <v>36</v>
      </c>
      <c r="L32" s="19">
        <f>'Final Exam '!L32:V32*60/100</f>
        <v>53.7</v>
      </c>
      <c r="M32" s="19">
        <f>'Final Exam '!M32:W32*60/100</f>
        <v>53.4</v>
      </c>
      <c r="N32" s="19">
        <f>'Final Exam '!N32:X32*60/100</f>
        <v>45.524999999999999</v>
      </c>
      <c r="O32" s="22">
        <f t="shared" si="0"/>
        <v>475.72499999999991</v>
      </c>
      <c r="P32" s="22">
        <f t="shared" si="1"/>
        <v>43.247727272727268</v>
      </c>
    </row>
    <row r="33" spans="1:16" ht="15.75" x14ac:dyDescent="0.25">
      <c r="A33" s="13">
        <v>26</v>
      </c>
      <c r="B33" s="14" t="s">
        <v>49</v>
      </c>
      <c r="C33" s="12" t="s">
        <v>77</v>
      </c>
      <c r="D33" s="19">
        <f>'Final Exam '!D33:N33*60/100</f>
        <v>43.5</v>
      </c>
      <c r="E33" s="19">
        <f>'Final Exam '!E33:O33*60/100</f>
        <v>30</v>
      </c>
      <c r="F33" s="19">
        <f>'Final Exam '!F33:P33*60/100</f>
        <v>38.1</v>
      </c>
      <c r="G33" s="19">
        <f>'Final Exam '!G33:Q33*60/100</f>
        <v>40.5</v>
      </c>
      <c r="H33" s="19">
        <f>'Final Exam '!H33:R33*60/100</f>
        <v>38.4</v>
      </c>
      <c r="I33" s="19">
        <f>'Final Exam '!I33:S33*60/100</f>
        <v>60</v>
      </c>
      <c r="J33" s="19">
        <f>'Final Exam '!J33:T33*60/100</f>
        <v>15</v>
      </c>
      <c r="K33" s="19">
        <f>'Final Exam '!K33:U33*60/100</f>
        <v>9</v>
      </c>
      <c r="L33" s="19">
        <f>'Final Exam '!L33:V33*60/100</f>
        <v>51.9</v>
      </c>
      <c r="M33" s="19">
        <f>'Final Exam '!M33:W33*60/100</f>
        <v>26.4</v>
      </c>
      <c r="N33" s="19">
        <f>'Final Exam '!N33:X33*60/100</f>
        <v>48.375</v>
      </c>
      <c r="O33" s="22">
        <f t="shared" si="0"/>
        <v>401.17499999999995</v>
      </c>
      <c r="P33" s="22">
        <f t="shared" si="1"/>
        <v>36.470454545454544</v>
      </c>
    </row>
    <row r="34" spans="1:16" ht="15.75" x14ac:dyDescent="0.25">
      <c r="A34" s="13">
        <v>27</v>
      </c>
      <c r="B34" s="14" t="s">
        <v>50</v>
      </c>
      <c r="C34" s="12" t="s">
        <v>77</v>
      </c>
      <c r="D34" s="19">
        <f>'Final Exam '!D34:N34*60/100</f>
        <v>43.5</v>
      </c>
      <c r="E34" s="19">
        <f>'Final Exam '!E34:O34*60/100</f>
        <v>43.2</v>
      </c>
      <c r="F34" s="19">
        <f>'Final Exam '!F34:P34*60/100</f>
        <v>33.9</v>
      </c>
      <c r="G34" s="19">
        <f>'Final Exam '!G34:Q34*60/100</f>
        <v>34.799999999999997</v>
      </c>
      <c r="H34" s="19">
        <f>'Final Exam '!H34:R34*60/100</f>
        <v>47.1</v>
      </c>
      <c r="I34" s="19">
        <f>'Final Exam '!I34:S34*60/100</f>
        <v>57</v>
      </c>
      <c r="J34" s="19">
        <f>'Final Exam '!J34:T34*60/100</f>
        <v>37.200000000000003</v>
      </c>
      <c r="K34" s="19">
        <f>'Final Exam '!K34:U34*60/100</f>
        <v>52.8</v>
      </c>
      <c r="L34" s="19">
        <f>'Final Exam '!L34:V34*60/100</f>
        <v>57.9</v>
      </c>
      <c r="M34" s="19">
        <f>'Final Exam '!M34:W34*60/100</f>
        <v>52.8</v>
      </c>
      <c r="N34" s="19">
        <f>'Final Exam '!N34:X34*60/100</f>
        <v>45.75</v>
      </c>
      <c r="O34" s="22">
        <f t="shared" si="0"/>
        <v>505.95</v>
      </c>
      <c r="P34" s="22">
        <f t="shared" si="1"/>
        <v>45.995454545454542</v>
      </c>
    </row>
    <row r="35" spans="1:16" ht="15.75" x14ac:dyDescent="0.25">
      <c r="A35" s="13">
        <v>28</v>
      </c>
      <c r="B35" s="14" t="s">
        <v>51</v>
      </c>
      <c r="C35" s="12" t="s">
        <v>77</v>
      </c>
      <c r="D35" s="19">
        <f>'Final Exam '!D35:N35*60/100</f>
        <v>46.5</v>
      </c>
      <c r="E35" s="19">
        <f>'Final Exam '!E35:O35*60/100</f>
        <v>26.4</v>
      </c>
      <c r="F35" s="19">
        <f>'Final Exam '!F35:P35*60/100</f>
        <v>26.1</v>
      </c>
      <c r="G35" s="19">
        <f>'Final Exam '!G35:Q35*60/100</f>
        <v>40.200000000000003</v>
      </c>
      <c r="H35" s="19">
        <f>'Final Exam '!H35:R35*60/100</f>
        <v>40.200000000000003</v>
      </c>
      <c r="I35" s="19">
        <f>'Final Exam '!I35:S35*60/100</f>
        <v>34.799999999999997</v>
      </c>
      <c r="J35" s="19">
        <f>'Final Exam '!J35:T35*60/100</f>
        <v>13.8</v>
      </c>
      <c r="K35" s="19">
        <f>'Final Exam '!K35:U35*60/100</f>
        <v>7.2</v>
      </c>
      <c r="L35" s="19">
        <f>'Final Exam '!L35:V35*60/100</f>
        <v>0</v>
      </c>
      <c r="M35" s="19">
        <f>'Final Exam '!M35:W35*60/100</f>
        <v>49.2</v>
      </c>
      <c r="N35" s="19">
        <f>'Final Exam '!N35:X35*60/100</f>
        <v>47.625</v>
      </c>
      <c r="O35" s="22">
        <f t="shared" si="0"/>
        <v>332.02499999999998</v>
      </c>
      <c r="P35" s="22">
        <f t="shared" si="1"/>
        <v>30.184090909090909</v>
      </c>
    </row>
    <row r="36" spans="1:16" ht="15.75" x14ac:dyDescent="0.25">
      <c r="A36" s="13">
        <v>29</v>
      </c>
      <c r="B36" s="14" t="s">
        <v>52</v>
      </c>
      <c r="C36" s="12" t="s">
        <v>77</v>
      </c>
      <c r="D36" s="19">
        <f>'Final Exam '!D36:N36*60/100</f>
        <v>25.8</v>
      </c>
      <c r="E36" s="19">
        <f>'Final Exam '!E36:O36*60/100</f>
        <v>10.199999999999999</v>
      </c>
      <c r="F36" s="19">
        <f>'Final Exam '!F36:P36*60/100</f>
        <v>22.8</v>
      </c>
      <c r="G36" s="19">
        <f>'Final Exam '!G36:Q36*60/100</f>
        <v>23.4</v>
      </c>
      <c r="H36" s="19">
        <f>'Final Exam '!H36:R36*60/100</f>
        <v>34.5</v>
      </c>
      <c r="I36" s="19">
        <f>'Final Exam '!I36:S36*60/100</f>
        <v>25.2</v>
      </c>
      <c r="J36" s="19">
        <f>'Final Exam '!J36:T36*60/100</f>
        <v>27.6</v>
      </c>
      <c r="K36" s="19">
        <f>'Final Exam '!K36:U36*60/100</f>
        <v>15</v>
      </c>
      <c r="L36" s="19">
        <f>'Final Exam '!L36:V36*60/100</f>
        <v>21.9</v>
      </c>
      <c r="M36" s="19">
        <f>'Final Exam '!M36:W36*60/100</f>
        <v>42</v>
      </c>
      <c r="N36" s="19">
        <f>'Final Exam '!N36:X36*60/100</f>
        <v>21.75</v>
      </c>
      <c r="O36" s="22">
        <f t="shared" si="0"/>
        <v>270.14999999999998</v>
      </c>
      <c r="P36" s="22">
        <f t="shared" si="1"/>
        <v>24.559090909090909</v>
      </c>
    </row>
    <row r="37" spans="1:16" ht="15.75" x14ac:dyDescent="0.25">
      <c r="A37" s="13">
        <v>30</v>
      </c>
      <c r="B37" s="14" t="s">
        <v>53</v>
      </c>
      <c r="C37" s="12" t="s">
        <v>77</v>
      </c>
      <c r="D37" s="19">
        <f>'Final Exam '!D37:N37*60/100</f>
        <v>31.2</v>
      </c>
      <c r="E37" s="19">
        <f>'Final Exam '!E37:O37*60/100</f>
        <v>16.2</v>
      </c>
      <c r="F37" s="19">
        <f>'Final Exam '!F37:P37*60/100</f>
        <v>26.7</v>
      </c>
      <c r="G37" s="19">
        <f>'Final Exam '!G37:Q37*60/100</f>
        <v>23.7</v>
      </c>
      <c r="H37" s="19">
        <f>'Final Exam '!H37:R37*60/100</f>
        <v>40.799999999999997</v>
      </c>
      <c r="I37" s="19">
        <f>'Final Exam '!I37:S37*60/100</f>
        <v>18</v>
      </c>
      <c r="J37" s="19">
        <f>'Final Exam '!J37:T37*60/100</f>
        <v>19.2</v>
      </c>
      <c r="K37" s="19">
        <f>'Final Exam '!K37:U37*60/100</f>
        <v>24</v>
      </c>
      <c r="L37" s="19">
        <f>'Final Exam '!L37:V37*60/100</f>
        <v>36.299999999999997</v>
      </c>
      <c r="M37" s="19">
        <f>'Final Exam '!M37:W37*60/100</f>
        <v>50.4</v>
      </c>
      <c r="N37" s="19">
        <f>'Final Exam '!N37:X37*60/100</f>
        <v>19.875</v>
      </c>
      <c r="O37" s="22">
        <f t="shared" si="0"/>
        <v>306.37499999999994</v>
      </c>
      <c r="P37" s="22">
        <f t="shared" si="1"/>
        <v>27.852272727272723</v>
      </c>
    </row>
    <row r="38" spans="1:16" ht="15.75" x14ac:dyDescent="0.25">
      <c r="A38" s="13">
        <v>31</v>
      </c>
      <c r="B38" s="14" t="s">
        <v>54</v>
      </c>
      <c r="C38" s="12" t="s">
        <v>77</v>
      </c>
      <c r="D38" s="19">
        <f>'Final Exam '!D38:N38*60/100</f>
        <v>36</v>
      </c>
      <c r="E38" s="19">
        <f>'Final Exam '!E38:O38*60/100</f>
        <v>16.8</v>
      </c>
      <c r="F38" s="19">
        <f>'Final Exam '!F38:P38*60/100</f>
        <v>18</v>
      </c>
      <c r="G38" s="19">
        <f>'Final Exam '!G38:Q38*60/100</f>
        <v>30.6</v>
      </c>
      <c r="H38" s="19">
        <f>'Final Exam '!H38:R38*60/100</f>
        <v>28.8</v>
      </c>
      <c r="I38" s="19">
        <f>'Final Exam '!I38:S38*60/100</f>
        <v>40.200000000000003</v>
      </c>
      <c r="J38" s="19">
        <f>'Final Exam '!J38:T38*60/100</f>
        <v>22.2</v>
      </c>
      <c r="K38" s="19">
        <f>'Final Exam '!K38:U38*60/100</f>
        <v>45</v>
      </c>
      <c r="L38" s="19">
        <f>'Final Exam '!L38:V38*60/100</f>
        <v>34.799999999999997</v>
      </c>
      <c r="M38" s="19">
        <f>'Final Exam '!M38:W38*60/100</f>
        <v>48</v>
      </c>
      <c r="N38" s="19">
        <f>'Final Exam '!N38:X38*60/100</f>
        <v>27.375</v>
      </c>
      <c r="O38" s="22">
        <f t="shared" si="0"/>
        <v>347.77500000000003</v>
      </c>
      <c r="P38" s="22">
        <f t="shared" si="1"/>
        <v>31.615909090909096</v>
      </c>
    </row>
    <row r="39" spans="1:16" ht="15.75" x14ac:dyDescent="0.25">
      <c r="A39" s="13">
        <v>32</v>
      </c>
      <c r="B39" s="14" t="s">
        <v>55</v>
      </c>
      <c r="C39" s="12" t="s">
        <v>77</v>
      </c>
      <c r="D39" s="19">
        <f>'Final Exam '!D39:N39*60/100</f>
        <v>33</v>
      </c>
      <c r="E39" s="19">
        <f>'Final Exam '!E39:O39*60/100</f>
        <v>43.2</v>
      </c>
      <c r="F39" s="19">
        <f>'Final Exam '!F39:P39*60/100</f>
        <v>36.6</v>
      </c>
      <c r="G39" s="19">
        <f>'Final Exam '!G39:Q39*60/100</f>
        <v>48</v>
      </c>
      <c r="H39" s="19">
        <f>'Final Exam '!H39:R39*60/100</f>
        <v>37.200000000000003</v>
      </c>
      <c r="I39" s="19">
        <f>'Final Exam '!I39:S39*60/100</f>
        <v>46.2</v>
      </c>
      <c r="J39" s="19">
        <f>'Final Exam '!J39:T39*60/100</f>
        <v>29.4</v>
      </c>
      <c r="K39" s="19">
        <f>'Final Exam '!K39:U39*60/100</f>
        <v>27</v>
      </c>
      <c r="L39" s="19">
        <f>'Final Exam '!L39:V39*60/100</f>
        <v>43.8</v>
      </c>
      <c r="M39" s="19">
        <f>'Final Exam '!M39:W39*60/100</f>
        <v>54</v>
      </c>
      <c r="N39" s="19">
        <f>'Final Exam '!N39:X39*60/100</f>
        <v>34.875</v>
      </c>
      <c r="O39" s="22">
        <f t="shared" si="0"/>
        <v>433.27499999999998</v>
      </c>
      <c r="P39" s="22">
        <f t="shared" si="1"/>
        <v>39.388636363636358</v>
      </c>
    </row>
    <row r="40" spans="1:16" ht="15.75" x14ac:dyDescent="0.25">
      <c r="A40" s="13">
        <v>33</v>
      </c>
      <c r="B40" s="14" t="s">
        <v>56</v>
      </c>
      <c r="C40" s="12" t="s">
        <v>77</v>
      </c>
      <c r="D40" s="19">
        <f>'Final Exam '!D40:N40*60/100</f>
        <v>32.4</v>
      </c>
      <c r="E40" s="19">
        <f>'Final Exam '!E40:O40*60/100</f>
        <v>27</v>
      </c>
      <c r="F40" s="19">
        <f>'Final Exam '!F40:P40*60/100</f>
        <v>11.4</v>
      </c>
      <c r="G40" s="19">
        <f>'Final Exam '!G40:Q40*60/100</f>
        <v>34.200000000000003</v>
      </c>
      <c r="H40" s="19">
        <f>'Final Exam '!H40:R40*60/100</f>
        <v>39.9</v>
      </c>
      <c r="I40" s="19">
        <f>'Final Exam '!I40:S40*60/100</f>
        <v>19.2</v>
      </c>
      <c r="J40" s="19">
        <f>'Final Exam '!J40:T40*60/100</f>
        <v>25.8</v>
      </c>
      <c r="K40" s="19">
        <f>'Final Exam '!K40:U40*60/100</f>
        <v>19.2</v>
      </c>
      <c r="L40" s="19">
        <f>'Final Exam '!L40:V40*60/100</f>
        <v>30.9</v>
      </c>
      <c r="M40" s="19">
        <f>'Final Exam '!M40:W40*60/100</f>
        <v>53.4</v>
      </c>
      <c r="N40" s="19">
        <f>'Final Exam '!N40:X40*60/100</f>
        <v>25.5</v>
      </c>
      <c r="O40" s="22">
        <f t="shared" si="0"/>
        <v>318.89999999999998</v>
      </c>
      <c r="P40" s="22">
        <f t="shared" si="1"/>
        <v>28.990909090909089</v>
      </c>
    </row>
    <row r="41" spans="1:16" ht="15.75" x14ac:dyDescent="0.25">
      <c r="A41" s="13">
        <v>34</v>
      </c>
      <c r="B41" s="14" t="s">
        <v>57</v>
      </c>
      <c r="C41" s="12" t="s">
        <v>77</v>
      </c>
      <c r="D41" s="19">
        <f>'Final Exam '!D41:N41*60/100</f>
        <v>22.5</v>
      </c>
      <c r="E41" s="19">
        <f>'Final Exam '!E41:O41*60/100</f>
        <v>30</v>
      </c>
      <c r="F41" s="19">
        <f>'Final Exam '!F41:P41*60/100</f>
        <v>17.7</v>
      </c>
      <c r="G41" s="19">
        <f>'Final Exam '!G41:Q41*60/100</f>
        <v>26.1</v>
      </c>
      <c r="H41" s="19">
        <f>'Final Exam '!H41:R41*60/100</f>
        <v>37.200000000000003</v>
      </c>
      <c r="I41" s="19">
        <f>'Final Exam '!I41:S41*60/100</f>
        <v>30</v>
      </c>
      <c r="J41" s="19">
        <f>'Final Exam '!J41:T41*60/100</f>
        <v>26.4</v>
      </c>
      <c r="K41" s="19">
        <f>'Final Exam '!K41:U41*60/100</f>
        <v>34.200000000000003</v>
      </c>
      <c r="L41" s="19">
        <f>'Final Exam '!L41:V41*60/100</f>
        <v>0</v>
      </c>
      <c r="M41" s="19">
        <f>'Final Exam '!M41:W41*60/100</f>
        <v>42</v>
      </c>
      <c r="N41" s="19">
        <f>'Final Exam '!N41:X41*60/100</f>
        <v>29.625</v>
      </c>
      <c r="O41" s="22">
        <f t="shared" si="0"/>
        <v>295.72500000000002</v>
      </c>
      <c r="P41" s="22">
        <f t="shared" si="1"/>
        <v>26.884090909090911</v>
      </c>
    </row>
    <row r="42" spans="1:16" ht="15.75" x14ac:dyDescent="0.25">
      <c r="A42" s="13">
        <v>35</v>
      </c>
      <c r="B42" s="14" t="s">
        <v>58</v>
      </c>
      <c r="C42" s="12" t="s">
        <v>77</v>
      </c>
      <c r="D42" s="19">
        <f>'Final Exam '!D42:N42*60/100</f>
        <v>42</v>
      </c>
      <c r="E42" s="19">
        <f>'Final Exam '!E42:O42*60/100</f>
        <v>48.6</v>
      </c>
      <c r="F42" s="19">
        <f>'Final Exam '!F42:P42*60/100</f>
        <v>34.5</v>
      </c>
      <c r="G42" s="19">
        <f>'Final Exam '!G42:Q42*60/100</f>
        <v>49.2</v>
      </c>
      <c r="H42" s="19">
        <f>'Final Exam '!H42:R42*60/100</f>
        <v>57</v>
      </c>
      <c r="I42" s="19">
        <f>'Final Exam '!I42:S42*60/100</f>
        <v>45.6</v>
      </c>
      <c r="J42" s="19">
        <f>'Final Exam '!J42:T42*60/100</f>
        <v>32.4</v>
      </c>
      <c r="K42" s="19">
        <f>'Final Exam '!K42:U42*60/100</f>
        <v>45</v>
      </c>
      <c r="L42" s="19">
        <f>'Final Exam '!L42:V42*60/100</f>
        <v>60</v>
      </c>
      <c r="M42" s="19">
        <f>'Final Exam '!M42:W42*60/100</f>
        <v>60</v>
      </c>
      <c r="N42" s="19">
        <f>'Final Exam '!N42:X42*60/100</f>
        <v>44.625</v>
      </c>
      <c r="O42" s="22">
        <f t="shared" si="0"/>
        <v>518.92499999999995</v>
      </c>
      <c r="P42" s="22">
        <f t="shared" si="1"/>
        <v>47.174999999999997</v>
      </c>
    </row>
    <row r="43" spans="1:16" ht="15.75" x14ac:dyDescent="0.25">
      <c r="A43" s="13">
        <v>36</v>
      </c>
      <c r="B43" s="14" t="s">
        <v>59</v>
      </c>
      <c r="C43" s="12" t="s">
        <v>77</v>
      </c>
      <c r="D43" s="19">
        <f>'Final Exam '!D43:N43*60/100</f>
        <v>36.9</v>
      </c>
      <c r="E43" s="19">
        <f>'Final Exam '!E43:O43*60/100</f>
        <v>21.6</v>
      </c>
      <c r="F43" s="19">
        <f>'Final Exam '!F43:P43*60/100</f>
        <v>15</v>
      </c>
      <c r="G43" s="19">
        <f>'Final Exam '!G43:Q43*60/100</f>
        <v>39</v>
      </c>
      <c r="H43" s="19">
        <f>'Final Exam '!H43:R43*60/100</f>
        <v>41.1</v>
      </c>
      <c r="I43" s="19">
        <f>'Final Exam '!I43:S43*60/100</f>
        <v>28.2</v>
      </c>
      <c r="J43" s="19">
        <f>'Final Exam '!J43:T43*60/100</f>
        <v>31.2</v>
      </c>
      <c r="K43" s="19">
        <f>'Final Exam '!K43:U43*60/100</f>
        <v>39</v>
      </c>
      <c r="L43" s="19">
        <f>'Final Exam '!L43:V43*60/100</f>
        <v>33</v>
      </c>
      <c r="M43" s="19">
        <f>'Final Exam '!M43:W43*60/100</f>
        <v>57</v>
      </c>
      <c r="N43" s="19">
        <f>'Final Exam '!N43:X43*60/100</f>
        <v>29.625</v>
      </c>
      <c r="O43" s="22">
        <f t="shared" si="0"/>
        <v>371.625</v>
      </c>
      <c r="P43" s="22">
        <f t="shared" si="1"/>
        <v>33.784090909090907</v>
      </c>
    </row>
    <row r="44" spans="1:16" ht="15.75" x14ac:dyDescent="0.25">
      <c r="A44" s="13">
        <v>37</v>
      </c>
      <c r="B44" s="14" t="s">
        <v>60</v>
      </c>
      <c r="C44" s="12" t="s">
        <v>77</v>
      </c>
      <c r="D44" s="19">
        <f>'Final Exam '!D44:N44*60/100</f>
        <v>42.6</v>
      </c>
      <c r="E44" s="19">
        <f>'Final Exam '!E44:O44*60/100</f>
        <v>15</v>
      </c>
      <c r="F44" s="19">
        <f>'Final Exam '!F44:P44*60/100</f>
        <v>21.3</v>
      </c>
      <c r="G44" s="19">
        <f>'Final Exam '!G44:Q44*60/100</f>
        <v>33.299999999999997</v>
      </c>
      <c r="H44" s="19">
        <f>'Final Exam '!H44:R44*60/100</f>
        <v>42</v>
      </c>
      <c r="I44" s="19">
        <f>'Final Exam '!I44:S44*60/100</f>
        <v>22.2</v>
      </c>
      <c r="J44" s="19">
        <f>'Final Exam '!J44:T44*60/100</f>
        <v>15</v>
      </c>
      <c r="K44" s="19">
        <f>'Final Exam '!K44:U44*60/100</f>
        <v>27</v>
      </c>
      <c r="L44" s="19">
        <f>'Final Exam '!L44:V44*60/100</f>
        <v>43.2</v>
      </c>
      <c r="M44" s="19">
        <f>'Final Exam '!M44:W44*60/100</f>
        <v>37.200000000000003</v>
      </c>
      <c r="N44" s="19">
        <f>'Final Exam '!N44:X44*60/100</f>
        <v>37.5</v>
      </c>
      <c r="O44" s="22">
        <f t="shared" si="0"/>
        <v>336.29999999999995</v>
      </c>
      <c r="P44" s="22">
        <f t="shared" si="1"/>
        <v>30.572727272727267</v>
      </c>
    </row>
    <row r="45" spans="1:16" ht="15.75" x14ac:dyDescent="0.25">
      <c r="A45" s="13">
        <v>38</v>
      </c>
      <c r="B45" s="14" t="s">
        <v>78</v>
      </c>
      <c r="C45" s="12" t="s">
        <v>77</v>
      </c>
      <c r="D45" s="19">
        <f>'Final Exam '!D45:N45*60/100</f>
        <v>45</v>
      </c>
      <c r="E45" s="19">
        <f>'Final Exam '!E45:O45*60/100</f>
        <v>39</v>
      </c>
      <c r="F45" s="19">
        <f>'Final Exam '!F45:P45*60/100</f>
        <v>37.5</v>
      </c>
      <c r="G45" s="19">
        <f>'Final Exam '!G45:Q45*60/100</f>
        <v>48.6</v>
      </c>
      <c r="H45" s="19">
        <f>'Final Exam '!H45:R45*60/100</f>
        <v>51.6</v>
      </c>
      <c r="I45" s="19">
        <f>'Final Exam '!I45:S45*60/100</f>
        <v>49.5</v>
      </c>
      <c r="J45" s="19">
        <f>'Final Exam '!J45:T45*60/100</f>
        <v>44.4</v>
      </c>
      <c r="K45" s="19">
        <f>'Final Exam '!K45:U45*60/100</f>
        <v>33</v>
      </c>
      <c r="L45" s="19">
        <f>'Final Exam '!L45:V45*60/100</f>
        <v>57.9</v>
      </c>
      <c r="M45" s="19">
        <f>'Final Exam '!M45:W45*60/100</f>
        <v>57.6</v>
      </c>
      <c r="N45" s="19">
        <f>'Final Exam '!N45:X45*60/100</f>
        <v>42.375</v>
      </c>
      <c r="O45" s="22">
        <f t="shared" si="0"/>
        <v>506.47499999999997</v>
      </c>
      <c r="P45" s="22">
        <f t="shared" si="1"/>
        <v>46.043181818181814</v>
      </c>
    </row>
    <row r="46" spans="1:16" ht="15.75" x14ac:dyDescent="0.25">
      <c r="A46" s="13">
        <v>39</v>
      </c>
      <c r="B46" s="14" t="s">
        <v>61</v>
      </c>
      <c r="C46" s="12" t="s">
        <v>77</v>
      </c>
      <c r="D46" s="19">
        <f>'Final Exam '!D46:N46*60/100</f>
        <v>37.799999999999997</v>
      </c>
      <c r="E46" s="19">
        <f>'Final Exam '!E46:O46*60/100</f>
        <v>38.4</v>
      </c>
      <c r="F46" s="19">
        <f>'Final Exam '!F46:P46*60/100</f>
        <v>30.6</v>
      </c>
      <c r="G46" s="19">
        <f>'Final Exam '!G46:Q46*60/100</f>
        <v>41.4</v>
      </c>
      <c r="H46" s="19">
        <f>'Final Exam '!H46:R46*60/100</f>
        <v>50.1</v>
      </c>
      <c r="I46" s="19">
        <f>'Final Exam '!I46:S46*60/100</f>
        <v>37.200000000000003</v>
      </c>
      <c r="J46" s="19">
        <f>'Final Exam '!J46:T46*60/100</f>
        <v>57</v>
      </c>
      <c r="K46" s="19">
        <f>'Final Exam '!K46:U46*60/100</f>
        <v>58.8</v>
      </c>
      <c r="L46" s="19">
        <f>'Final Exam '!L46:V46*60/100</f>
        <v>57.9</v>
      </c>
      <c r="M46" s="19">
        <f>'Final Exam '!M46:W46*60/100</f>
        <v>46.8</v>
      </c>
      <c r="N46" s="19">
        <f>'Final Exam '!N46:X46*60/100</f>
        <v>36.15</v>
      </c>
      <c r="O46" s="22">
        <f t="shared" si="0"/>
        <v>492.15</v>
      </c>
      <c r="P46" s="22">
        <f t="shared" si="1"/>
        <v>44.740909090909092</v>
      </c>
    </row>
    <row r="47" spans="1:16" ht="15.75" x14ac:dyDescent="0.25">
      <c r="A47" s="13">
        <v>40</v>
      </c>
      <c r="B47" s="14" t="s">
        <v>62</v>
      </c>
      <c r="C47" s="12" t="s">
        <v>77</v>
      </c>
      <c r="D47" s="19">
        <f>'Final Exam '!D47:N47*60/100</f>
        <v>54.6</v>
      </c>
      <c r="E47" s="19">
        <f>'Final Exam '!E47:O47*60/100</f>
        <v>48</v>
      </c>
      <c r="F47" s="19">
        <f>'Final Exam '!F47:P47*60/100</f>
        <v>45.9</v>
      </c>
      <c r="G47" s="19">
        <f>'Final Exam '!G47:Q47*60/100</f>
        <v>54</v>
      </c>
      <c r="H47" s="19">
        <f>'Final Exam '!H47:R47*60/100</f>
        <v>52.2</v>
      </c>
      <c r="I47" s="19">
        <f>'Final Exam '!I47:S47*60/100</f>
        <v>57.6</v>
      </c>
      <c r="J47" s="19">
        <f>'Final Exam '!J47:T47*60/100</f>
        <v>31.8</v>
      </c>
      <c r="K47" s="19">
        <f>'Final Exam '!K47:U47*60/100</f>
        <v>57</v>
      </c>
      <c r="L47" s="19">
        <f>'Final Exam '!L47:V47*60/100</f>
        <v>60</v>
      </c>
      <c r="M47" s="19">
        <f>'Final Exam '!M47:W47*60/100</f>
        <v>60</v>
      </c>
      <c r="N47" s="19">
        <f>'Final Exam '!N47:X47*60/100</f>
        <v>56.774999999999999</v>
      </c>
      <c r="O47" s="22">
        <f t="shared" si="0"/>
        <v>577.875</v>
      </c>
      <c r="P47" s="22">
        <f t="shared" si="1"/>
        <v>52.534090909090907</v>
      </c>
    </row>
    <row r="48" spans="1:16" ht="15.75" x14ac:dyDescent="0.25">
      <c r="A48" s="13">
        <v>41</v>
      </c>
      <c r="B48" s="14" t="s">
        <v>63</v>
      </c>
      <c r="C48" s="12" t="s">
        <v>77</v>
      </c>
      <c r="D48" s="19">
        <f>'Final Exam '!D48:N48*60/100</f>
        <v>31.8</v>
      </c>
      <c r="E48" s="19">
        <f>'Final Exam '!E48:O48*60/100</f>
        <v>24.6</v>
      </c>
      <c r="F48" s="19">
        <f>'Final Exam '!F48:P48*60/100</f>
        <v>25.2</v>
      </c>
      <c r="G48" s="19">
        <f>'Final Exam '!G48:Q48*60/100</f>
        <v>32.4</v>
      </c>
      <c r="H48" s="19">
        <f>'Final Exam '!H48:R48*60/100</f>
        <v>25.5</v>
      </c>
      <c r="I48" s="19">
        <f>'Final Exam '!I48:S48*60/100</f>
        <v>36.6</v>
      </c>
      <c r="J48" s="19">
        <f>'Final Exam '!J48:T48*60/100</f>
        <v>15</v>
      </c>
      <c r="K48" s="19">
        <f>'Final Exam '!K48:U48*60/100</f>
        <v>6</v>
      </c>
      <c r="L48" s="19">
        <f>'Final Exam '!L48:V48*60/100</f>
        <v>40.200000000000003</v>
      </c>
      <c r="M48" s="19">
        <f>'Final Exam '!M48:W48*60/100</f>
        <v>46.2</v>
      </c>
      <c r="N48" s="19">
        <f>'Final Exam '!N48:X48*60/100</f>
        <v>29.25</v>
      </c>
      <c r="O48" s="22">
        <f t="shared" si="0"/>
        <v>312.75</v>
      </c>
      <c r="P48" s="22">
        <f t="shared" si="1"/>
        <v>28.431818181818183</v>
      </c>
    </row>
    <row r="49" spans="1:16" ht="15.75" x14ac:dyDescent="0.25">
      <c r="A49" s="13">
        <v>42</v>
      </c>
      <c r="B49" s="14" t="s">
        <v>64</v>
      </c>
      <c r="C49" s="12" t="s">
        <v>77</v>
      </c>
      <c r="D49" s="19">
        <f>'Final Exam '!D49:N49*60/100</f>
        <v>39.9</v>
      </c>
      <c r="E49" s="19">
        <f>'Final Exam '!E49:O49*60/100</f>
        <v>21</v>
      </c>
      <c r="F49" s="19">
        <f>'Final Exam '!F49:P49*60/100</f>
        <v>17.399999999999999</v>
      </c>
      <c r="G49" s="19">
        <f>'Final Exam '!G49:Q49*60/100</f>
        <v>28.8</v>
      </c>
      <c r="H49" s="19">
        <f>'Final Exam '!H49:R49*60/100</f>
        <v>25.2</v>
      </c>
      <c r="I49" s="19">
        <f>'Final Exam '!I49:S49*60/100</f>
        <v>21</v>
      </c>
      <c r="J49" s="19">
        <f>'Final Exam '!J49:T49*60/100</f>
        <v>18</v>
      </c>
      <c r="K49" s="19">
        <f>'Final Exam '!K49:U49*60/100</f>
        <v>6</v>
      </c>
      <c r="L49" s="19">
        <f>'Final Exam '!L49:V49*60/100</f>
        <v>45.9</v>
      </c>
      <c r="M49" s="19">
        <f>'Final Exam '!M49:W49*60/100</f>
        <v>40.200000000000003</v>
      </c>
      <c r="N49" s="19">
        <f>'Final Exam '!N49:X49*60/100</f>
        <v>23.625</v>
      </c>
      <c r="O49" s="22">
        <f t="shared" si="0"/>
        <v>287.02499999999998</v>
      </c>
      <c r="P49" s="22">
        <f t="shared" si="1"/>
        <v>26.093181818181815</v>
      </c>
    </row>
    <row r="50" spans="1:16" ht="15.75" x14ac:dyDescent="0.25">
      <c r="A50" s="13">
        <v>43</v>
      </c>
      <c r="B50" s="14" t="s">
        <v>65</v>
      </c>
      <c r="C50" s="12" t="s">
        <v>77</v>
      </c>
      <c r="D50" s="19">
        <f>'Final Exam '!D50:N50*60/100</f>
        <v>39.6</v>
      </c>
      <c r="E50" s="19">
        <f>'Final Exam '!E50:O50*60/100</f>
        <v>20.399999999999999</v>
      </c>
      <c r="F50" s="19">
        <f>'Final Exam '!F50:P50*60/100</f>
        <v>27</v>
      </c>
      <c r="G50" s="19">
        <f>'Final Exam '!G50:Q50*60/100</f>
        <v>26.1</v>
      </c>
      <c r="H50" s="19">
        <f>'Final Exam '!H50:R50*60/100</f>
        <v>42</v>
      </c>
      <c r="I50" s="19">
        <f>'Final Exam '!I50:S50*60/100</f>
        <v>56.4</v>
      </c>
      <c r="J50" s="19">
        <f>'Final Exam '!J50:T50*60/100</f>
        <v>42.6</v>
      </c>
      <c r="K50" s="19">
        <f>'Final Exam '!K50:U50*60/100</f>
        <v>30</v>
      </c>
      <c r="L50" s="19">
        <f>'Final Exam '!L50:V50*60/100</f>
        <v>39</v>
      </c>
      <c r="M50" s="19">
        <f>'Final Exam '!M50:W50*60/100</f>
        <v>60</v>
      </c>
      <c r="N50" s="19">
        <f>'Final Exam '!N50:X50*60/100</f>
        <v>40.875</v>
      </c>
      <c r="O50" s="22">
        <f t="shared" si="0"/>
        <v>423.97500000000002</v>
      </c>
      <c r="P50" s="22">
        <f t="shared" si="1"/>
        <v>38.543181818181822</v>
      </c>
    </row>
    <row r="51" spans="1:16" ht="15.75" x14ac:dyDescent="0.25">
      <c r="A51" s="13">
        <v>44</v>
      </c>
      <c r="B51" s="14" t="s">
        <v>66</v>
      </c>
      <c r="C51" s="12" t="s">
        <v>77</v>
      </c>
      <c r="D51" s="19">
        <f>'Final Exam '!D51:N51*60/100</f>
        <v>35.1</v>
      </c>
      <c r="E51" s="19">
        <f>'Final Exam '!E51:O51*60/100</f>
        <v>19.2</v>
      </c>
      <c r="F51" s="19">
        <f>'Final Exam '!F51:P51*60/100</f>
        <v>27.9</v>
      </c>
      <c r="G51" s="19">
        <f>'Final Exam '!G51:Q51*60/100</f>
        <v>25.5</v>
      </c>
      <c r="H51" s="19">
        <f>'Final Exam '!H51:R51*60/100</f>
        <v>40.799999999999997</v>
      </c>
      <c r="I51" s="19">
        <f>'Final Exam '!I51:S51*60/100</f>
        <v>28.8</v>
      </c>
      <c r="J51" s="19">
        <f>'Final Exam '!J51:T51*60/100</f>
        <v>30.6</v>
      </c>
      <c r="K51" s="19">
        <f>'Final Exam '!K51:U51*60/100</f>
        <v>24</v>
      </c>
      <c r="L51" s="19">
        <f>'Final Exam '!L51:V51*60/100</f>
        <v>55.8</v>
      </c>
      <c r="M51" s="19">
        <f>'Final Exam '!M51:W51*60/100</f>
        <v>51</v>
      </c>
      <c r="N51" s="19">
        <f>'Final Exam '!N51:X51*60/100</f>
        <v>30.75</v>
      </c>
      <c r="O51" s="22">
        <f t="shared" si="0"/>
        <v>369.45</v>
      </c>
      <c r="P51" s="22">
        <f t="shared" si="1"/>
        <v>33.586363636363636</v>
      </c>
    </row>
    <row r="52" spans="1:16" ht="15.75" x14ac:dyDescent="0.25">
      <c r="A52" s="13">
        <v>45</v>
      </c>
      <c r="B52" s="14" t="s">
        <v>67</v>
      </c>
      <c r="C52" s="12" t="s">
        <v>77</v>
      </c>
      <c r="D52" s="19">
        <f>'Final Exam '!D52:N52*60/100</f>
        <v>35.4</v>
      </c>
      <c r="E52" s="19">
        <f>'Final Exam '!E52:O52*60/100</f>
        <v>37.200000000000003</v>
      </c>
      <c r="F52" s="19">
        <f>'Final Exam '!F52:P52*60/100</f>
        <v>39.9</v>
      </c>
      <c r="G52" s="19">
        <f>'Final Exam '!G52:Q52*60/100</f>
        <v>42.9</v>
      </c>
      <c r="H52" s="19">
        <f>'Final Exam '!H52:R52*60/100</f>
        <v>45.9</v>
      </c>
      <c r="I52" s="19">
        <f>'Final Exam '!I52:S52*60/100</f>
        <v>27</v>
      </c>
      <c r="J52" s="19">
        <f>'Final Exam '!J52:T52*60/100</f>
        <v>24.6</v>
      </c>
      <c r="K52" s="19">
        <f>'Final Exam '!K52:U52*60/100</f>
        <v>30</v>
      </c>
      <c r="L52" s="19">
        <f>'Final Exam '!L52:V52*60/100</f>
        <v>51.9</v>
      </c>
      <c r="M52" s="19">
        <f>'Final Exam '!M52:W52*60/100</f>
        <v>42.6</v>
      </c>
      <c r="N52" s="19">
        <f>'Final Exam '!N52:X52*60/100</f>
        <v>38.25</v>
      </c>
      <c r="O52" s="22">
        <f t="shared" si="0"/>
        <v>415.65</v>
      </c>
      <c r="P52" s="22">
        <f t="shared" si="1"/>
        <v>37.786363636363632</v>
      </c>
    </row>
    <row r="53" spans="1:16" ht="15.75" x14ac:dyDescent="0.25">
      <c r="A53" s="13">
        <v>46</v>
      </c>
      <c r="B53" s="14" t="s">
        <v>68</v>
      </c>
      <c r="C53" s="12" t="s">
        <v>77</v>
      </c>
      <c r="D53" s="19">
        <f>'Final Exam '!D53:N53*60/100</f>
        <v>46.2</v>
      </c>
      <c r="E53" s="19">
        <f>'Final Exam '!E53:O53*60/100</f>
        <v>48</v>
      </c>
      <c r="F53" s="19">
        <f>'Final Exam '!F53:P53*60/100</f>
        <v>32.1</v>
      </c>
      <c r="G53" s="19">
        <f>'Final Exam '!G53:Q53*60/100</f>
        <v>44.7</v>
      </c>
      <c r="H53" s="19">
        <f>'Final Exam '!H53:R53*60/100</f>
        <v>44.1</v>
      </c>
      <c r="I53" s="19">
        <f>'Final Exam '!I53:S53*60/100</f>
        <v>43.2</v>
      </c>
      <c r="J53" s="19">
        <f>'Final Exam '!J53:T53*60/100</f>
        <v>33</v>
      </c>
      <c r="K53" s="19">
        <f>'Final Exam '!K53:U53*60/100</f>
        <v>42</v>
      </c>
      <c r="L53" s="19">
        <f>'Final Exam '!L53:V53*60/100</f>
        <v>57.9</v>
      </c>
      <c r="M53" s="19">
        <f>'Final Exam '!M53:W53*60/100</f>
        <v>60</v>
      </c>
      <c r="N53" s="19">
        <f>'Final Exam '!N53:X53*60/100</f>
        <v>39.884999999999998</v>
      </c>
      <c r="O53" s="22">
        <f t="shared" si="0"/>
        <v>491.08499999999998</v>
      </c>
      <c r="P53" s="22">
        <f t="shared" si="1"/>
        <v>44.644090909090906</v>
      </c>
    </row>
    <row r="54" spans="1:16" ht="15.75" x14ac:dyDescent="0.25">
      <c r="A54" s="13">
        <v>47</v>
      </c>
      <c r="B54" s="14" t="s">
        <v>69</v>
      </c>
      <c r="C54" s="12" t="s">
        <v>77</v>
      </c>
      <c r="D54" s="19">
        <f>'Final Exam '!D54:N54*60/100</f>
        <v>33.6</v>
      </c>
      <c r="E54" s="19">
        <f>'Final Exam '!E54:O54*60/100</f>
        <v>14.4</v>
      </c>
      <c r="F54" s="19">
        <f>'Final Exam '!F54:P54*60/100</f>
        <v>20.399999999999999</v>
      </c>
      <c r="G54" s="19">
        <f>'Final Exam '!G54:Q54*60/100</f>
        <v>34.799999999999997</v>
      </c>
      <c r="H54" s="19">
        <f>'Final Exam '!H54:R54*60/100</f>
        <v>30</v>
      </c>
      <c r="I54" s="19">
        <f>'Final Exam '!I54:S54*60/100</f>
        <v>18</v>
      </c>
      <c r="J54" s="19">
        <f>'Final Exam '!J54:T54*60/100</f>
        <v>17.399999999999999</v>
      </c>
      <c r="K54" s="19">
        <f>'Final Exam '!K54:U54*60/100</f>
        <v>18</v>
      </c>
      <c r="L54" s="19">
        <f>'Final Exam '!L54:V54*60/100</f>
        <v>35.4</v>
      </c>
      <c r="M54" s="19">
        <f>'Final Exam '!M54:W54*60/100</f>
        <v>25.2</v>
      </c>
      <c r="N54" s="19">
        <f>'Final Exam '!N54:X54*60/100</f>
        <v>24.375</v>
      </c>
      <c r="O54" s="22">
        <f t="shared" si="0"/>
        <v>271.57499999999999</v>
      </c>
      <c r="P54" s="22">
        <f t="shared" si="1"/>
        <v>24.688636363636363</v>
      </c>
    </row>
    <row r="55" spans="1:16" ht="15.75" x14ac:dyDescent="0.25">
      <c r="A55" s="13">
        <v>48</v>
      </c>
      <c r="B55" s="14" t="s">
        <v>70</v>
      </c>
      <c r="C55" s="12" t="s">
        <v>77</v>
      </c>
      <c r="D55" s="19">
        <f>'Final Exam '!D55:N55*60/100</f>
        <v>28.8</v>
      </c>
      <c r="E55" s="19">
        <f>'Final Exam '!E55:O55*60/100</f>
        <v>24.6</v>
      </c>
      <c r="F55" s="19">
        <f>'Final Exam '!F55:P55*60/100</f>
        <v>21.9</v>
      </c>
      <c r="G55" s="19">
        <f>'Final Exam '!G55:Q55*60/100</f>
        <v>30</v>
      </c>
      <c r="H55" s="19">
        <f>'Final Exam '!H55:R55*60/100</f>
        <v>30.6</v>
      </c>
      <c r="I55" s="19">
        <f>'Final Exam '!I55:S55*60/100</f>
        <v>31.2</v>
      </c>
      <c r="J55" s="19">
        <f>'Final Exam '!J55:T55*60/100</f>
        <v>24.6</v>
      </c>
      <c r="K55" s="19">
        <f>'Final Exam '!K55:U55*60/100</f>
        <v>37.799999999999997</v>
      </c>
      <c r="L55" s="19">
        <f>'Final Exam '!L55:V55*60/100</f>
        <v>13.8</v>
      </c>
      <c r="M55" s="19">
        <f>'Final Exam '!M55:W55*60/100</f>
        <v>37.799999999999997</v>
      </c>
      <c r="N55" s="19">
        <f>'Final Exam '!N55:X55*60/100</f>
        <v>23.625</v>
      </c>
      <c r="O55" s="22">
        <f t="shared" si="0"/>
        <v>304.72500000000002</v>
      </c>
      <c r="P55" s="22">
        <f t="shared" si="1"/>
        <v>27.702272727272728</v>
      </c>
    </row>
    <row r="56" spans="1:16" ht="15.75" x14ac:dyDescent="0.25">
      <c r="A56" s="13">
        <v>49</v>
      </c>
      <c r="B56" s="14" t="s">
        <v>71</v>
      </c>
      <c r="C56" s="12" t="s">
        <v>77</v>
      </c>
      <c r="D56" s="19">
        <f>'Final Exam '!D56:N56*60/100</f>
        <v>39.6</v>
      </c>
      <c r="E56" s="19">
        <f>'Final Exam '!E56:O56*60/100</f>
        <v>32.4</v>
      </c>
      <c r="F56" s="19">
        <f>'Final Exam '!F56:P56*60/100</f>
        <v>24.6</v>
      </c>
      <c r="G56" s="19">
        <f>'Final Exam '!G56:Q56*60/100</f>
        <v>27.3</v>
      </c>
      <c r="H56" s="19">
        <f>'Final Exam '!H56:R56*60/100</f>
        <v>38.700000000000003</v>
      </c>
      <c r="I56" s="19">
        <f>'Final Exam '!I56:S56*60/100</f>
        <v>36</v>
      </c>
      <c r="J56" s="19">
        <f>'Final Exam '!J56:T56*60/100</f>
        <v>24.6</v>
      </c>
      <c r="K56" s="19">
        <f>'Final Exam '!K56:U56*60/100</f>
        <v>21</v>
      </c>
      <c r="L56" s="19">
        <f>'Final Exam '!L56:V56*60/100</f>
        <v>49.8</v>
      </c>
      <c r="M56" s="19">
        <f>'Final Exam '!M56:W56*60/100</f>
        <v>52.8</v>
      </c>
      <c r="N56" s="19">
        <f>'Final Exam '!N56:X56*60/100</f>
        <v>34.5</v>
      </c>
      <c r="O56" s="22">
        <f t="shared" si="0"/>
        <v>381.3</v>
      </c>
      <c r="P56" s="22">
        <f t="shared" si="1"/>
        <v>34.663636363636364</v>
      </c>
    </row>
    <row r="57" spans="1:16" ht="15.75" x14ac:dyDescent="0.25">
      <c r="A57" s="13">
        <v>50</v>
      </c>
      <c r="B57" s="14" t="s">
        <v>72</v>
      </c>
      <c r="C57" s="12" t="s">
        <v>77</v>
      </c>
      <c r="D57" s="19">
        <f>'Final Exam '!D57:N57*60/100</f>
        <v>45</v>
      </c>
      <c r="E57" s="19">
        <f>'Final Exam '!E57:O57*60/100</f>
        <v>54</v>
      </c>
      <c r="F57" s="19">
        <f>'Final Exam '!F57:P57*60/100</f>
        <v>42.9</v>
      </c>
      <c r="G57" s="19">
        <f>'Final Exam '!G57:Q57*60/100</f>
        <v>51.6</v>
      </c>
      <c r="H57" s="19">
        <f>'Final Exam '!H57:R57*60/100</f>
        <v>45</v>
      </c>
      <c r="I57" s="19">
        <f>'Final Exam '!I57:S57*60/100</f>
        <v>40.799999999999997</v>
      </c>
      <c r="J57" s="19">
        <f>'Final Exam '!J57:T57*60/100</f>
        <v>49.8</v>
      </c>
      <c r="K57" s="19">
        <f>'Final Exam '!K57:U57*60/100</f>
        <v>55.8</v>
      </c>
      <c r="L57" s="19">
        <f>'Final Exam '!L57:V57*60/100</f>
        <v>51.6</v>
      </c>
      <c r="M57" s="19">
        <f>'Final Exam '!M57:W57*60/100</f>
        <v>55.8</v>
      </c>
      <c r="N57" s="19">
        <f>'Final Exam '!N57:X57*60/100</f>
        <v>50.52</v>
      </c>
      <c r="O57" s="22">
        <f t="shared" si="0"/>
        <v>542.82000000000005</v>
      </c>
      <c r="P57" s="22">
        <f t="shared" si="1"/>
        <v>49.347272727272731</v>
      </c>
    </row>
    <row r="58" spans="1:16" ht="15.75" x14ac:dyDescent="0.25">
      <c r="A58" s="13">
        <v>51</v>
      </c>
      <c r="B58" s="14" t="s">
        <v>73</v>
      </c>
      <c r="C58" s="12" t="s">
        <v>77</v>
      </c>
      <c r="D58" s="19">
        <f>'Final Exam '!D58:N58*60/100</f>
        <v>27.36</v>
      </c>
      <c r="E58" s="19">
        <f>'Final Exam '!E58:O58*60/100</f>
        <v>10.8</v>
      </c>
      <c r="F58" s="19">
        <f>'Final Exam '!F58:P58*60/100</f>
        <v>19.5</v>
      </c>
      <c r="G58" s="19">
        <f>'Final Exam '!G58:Q58*60/100</f>
        <v>31.5</v>
      </c>
      <c r="H58" s="19">
        <f>'Final Exam '!H58:R58*60/100</f>
        <v>27</v>
      </c>
      <c r="I58" s="19">
        <f>'Final Exam '!I58:S58*60/100</f>
        <v>24</v>
      </c>
      <c r="J58" s="19">
        <f>'Final Exam '!J58:T58*60/100</f>
        <v>24.6</v>
      </c>
      <c r="K58" s="19">
        <f>'Final Exam '!K58:U58*60/100</f>
        <v>37.200000000000003</v>
      </c>
      <c r="L58" s="19">
        <f>'Final Exam '!L58:V58*60/100</f>
        <v>23.1</v>
      </c>
      <c r="M58" s="19">
        <f>'Final Exam '!M58:W58*60/100</f>
        <v>32.4</v>
      </c>
      <c r="N58" s="19">
        <f>'Final Exam '!N58:X58*60/100</f>
        <v>29.25</v>
      </c>
      <c r="O58" s="22">
        <f t="shared" si="0"/>
        <v>286.70999999999998</v>
      </c>
      <c r="P58" s="22">
        <f t="shared" si="1"/>
        <v>26.064545454545453</v>
      </c>
    </row>
    <row r="59" spans="1:16" ht="15.75" x14ac:dyDescent="0.25">
      <c r="A59" s="13">
        <v>52</v>
      </c>
      <c r="B59" s="14" t="s">
        <v>74</v>
      </c>
      <c r="C59" s="12" t="s">
        <v>77</v>
      </c>
      <c r="D59" s="19">
        <f>'Final Exam '!D59:N59*60/100</f>
        <v>36.9</v>
      </c>
      <c r="E59" s="19">
        <f>'Final Exam '!E59:O59*60/100</f>
        <v>12.6</v>
      </c>
      <c r="F59" s="19">
        <f>'Final Exam '!F59:P59*60/100</f>
        <v>19.2</v>
      </c>
      <c r="G59" s="19">
        <f>'Final Exam '!G59:Q59*60/100</f>
        <v>33.6</v>
      </c>
      <c r="H59" s="19">
        <f>'Final Exam '!H59:R59*60/100</f>
        <v>35.1</v>
      </c>
      <c r="I59" s="19">
        <f>'Final Exam '!I59:S59*60/100</f>
        <v>27</v>
      </c>
      <c r="J59" s="19">
        <f>'Final Exam '!J59:T59*60/100</f>
        <v>18.600000000000001</v>
      </c>
      <c r="K59" s="19">
        <f>'Final Exam '!K59:U59*60/100</f>
        <v>16.2</v>
      </c>
      <c r="L59" s="19">
        <f>'Final Exam '!L59:V59*60/100</f>
        <v>36</v>
      </c>
      <c r="M59" s="19">
        <f>'Final Exam '!M59:W59*60/100</f>
        <v>30</v>
      </c>
      <c r="N59" s="19">
        <f>'Final Exam '!N59:X59*60/100</f>
        <v>27.375</v>
      </c>
      <c r="O59" s="22">
        <f t="shared" si="0"/>
        <v>292.57499999999999</v>
      </c>
      <c r="P59" s="22">
        <f t="shared" si="1"/>
        <v>26.597727272727273</v>
      </c>
    </row>
    <row r="60" spans="1:16" ht="15.75" x14ac:dyDescent="0.25">
      <c r="A60" s="13">
        <v>53</v>
      </c>
      <c r="B60" s="14" t="s">
        <v>75</v>
      </c>
      <c r="C60" s="12" t="s">
        <v>77</v>
      </c>
      <c r="D60" s="19">
        <f>'Final Exam '!D60:N60*60/100</f>
        <v>44.1</v>
      </c>
      <c r="E60" s="19">
        <f>'Final Exam '!E60:O60*60/100</f>
        <v>40.200000000000003</v>
      </c>
      <c r="F60" s="19">
        <f>'Final Exam '!F60:P60*60/100</f>
        <v>39.9</v>
      </c>
      <c r="G60" s="19">
        <f>'Final Exam '!G60:Q60*60/100</f>
        <v>48</v>
      </c>
      <c r="H60" s="19">
        <f>'Final Exam '!H60:R60*60/100</f>
        <v>39.6</v>
      </c>
      <c r="I60" s="19">
        <f>'Final Exam '!I60:S60*60/100</f>
        <v>49.8</v>
      </c>
      <c r="J60" s="19">
        <f>'Final Exam '!J60:T60*60/100</f>
        <v>48.6</v>
      </c>
      <c r="K60" s="19">
        <f>'Final Exam '!K60:U60*60/100</f>
        <v>51</v>
      </c>
      <c r="L60" s="19">
        <f>'Final Exam '!L60:V60*60/100</f>
        <v>49.8</v>
      </c>
      <c r="M60" s="19">
        <f>'Final Exam '!M60:W60*60/100</f>
        <v>56.4</v>
      </c>
      <c r="N60" s="19">
        <f>'Final Exam '!N60:X60*60/100</f>
        <v>33.75</v>
      </c>
      <c r="O60" s="22">
        <f t="shared" si="0"/>
        <v>501.15000000000003</v>
      </c>
      <c r="P60" s="22">
        <f t="shared" si="1"/>
        <v>45.559090909090912</v>
      </c>
    </row>
    <row r="61" spans="1:16" ht="15.75" x14ac:dyDescent="0.25">
      <c r="A61" s="13">
        <v>54</v>
      </c>
      <c r="B61" s="14" t="s">
        <v>76</v>
      </c>
      <c r="C61" s="12" t="s">
        <v>77</v>
      </c>
      <c r="D61" s="19">
        <f>'Final Exam '!D61:N61*60/100</f>
        <v>45.6</v>
      </c>
      <c r="E61" s="19">
        <f>'Final Exam '!E61:O61*60/100</f>
        <v>37.799999999999997</v>
      </c>
      <c r="F61" s="19">
        <f>'Final Exam '!F61:P61*60/100</f>
        <v>39.9</v>
      </c>
      <c r="G61" s="19">
        <f>'Final Exam '!G61:Q61*60/100</f>
        <v>48.6</v>
      </c>
      <c r="H61" s="19">
        <f>'Final Exam '!H61:R61*60/100</f>
        <v>44.7</v>
      </c>
      <c r="I61" s="19">
        <f>'Final Exam '!I61:S61*60/100</f>
        <v>51</v>
      </c>
      <c r="J61" s="19">
        <f>'Final Exam '!J61:T61*60/100</f>
        <v>30</v>
      </c>
      <c r="K61" s="19">
        <f>'Final Exam '!K61:U61*60/100</f>
        <v>45</v>
      </c>
      <c r="L61" s="19">
        <f>'Final Exam '!L61:V61*60/100</f>
        <v>45.3</v>
      </c>
      <c r="M61" s="19">
        <f>'Final Exam '!M61:W61*60/100</f>
        <v>60</v>
      </c>
      <c r="N61" s="19">
        <f>'Final Exam '!N61:X61*60/100</f>
        <v>42.75</v>
      </c>
      <c r="O61" s="22">
        <f t="shared" si="0"/>
        <v>490.65000000000003</v>
      </c>
      <c r="P61" s="22">
        <f t="shared" si="1"/>
        <v>44.604545454545459</v>
      </c>
    </row>
  </sheetData>
  <mergeCells count="3">
    <mergeCell ref="B5:O5"/>
    <mergeCell ref="C6:F6"/>
    <mergeCell ref="I6:N6"/>
  </mergeCells>
  <conditionalFormatting sqref="P8:P61">
    <cfRule type="cellIs" dxfId="10" priority="2" operator="lessThan">
      <formula>30</formula>
    </cfRule>
  </conditionalFormatting>
  <conditionalFormatting sqref="D8:N61">
    <cfRule type="cellIs" dxfId="9" priority="1" operator="lessThan">
      <formula>30</formula>
    </cfRule>
  </conditionalFormatting>
  <dataValidations count="1">
    <dataValidation type="decimal" allowBlank="1" showInputMessage="1" showErrorMessage="1" sqref="D8:N61">
      <formula1>0</formula1>
      <formula2>100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workbookViewId="0">
      <selection activeCell="H19" sqref="H19"/>
    </sheetView>
  </sheetViews>
  <sheetFormatPr defaultRowHeight="15" x14ac:dyDescent="0.25"/>
  <cols>
    <col min="1" max="1" width="5.5703125" customWidth="1"/>
    <col min="2" max="2" width="32.28515625" style="8" customWidth="1"/>
    <col min="3" max="3" width="3.7109375" bestFit="1" customWidth="1"/>
    <col min="4" max="4" width="5.5703125" bestFit="1" customWidth="1"/>
    <col min="5" max="7" width="4.5703125" bestFit="1" customWidth="1"/>
    <col min="8" max="8" width="4.5703125" customWidth="1"/>
    <col min="9" max="13" width="4.5703125" bestFit="1" customWidth="1"/>
    <col min="14" max="14" width="4.7109375" customWidth="1"/>
    <col min="15" max="15" width="5.85546875" customWidth="1"/>
    <col min="16" max="16" width="5.5703125" bestFit="1" customWidth="1"/>
  </cols>
  <sheetData>
    <row r="1" spans="1:16" x14ac:dyDescent="0.25">
      <c r="A1" s="2"/>
    </row>
    <row r="2" spans="1:16" x14ac:dyDescent="0.25">
      <c r="A2" s="2"/>
      <c r="O2" s="11"/>
    </row>
    <row r="3" spans="1:16" x14ac:dyDescent="0.25">
      <c r="A3" s="2"/>
    </row>
    <row r="4" spans="1:16" x14ac:dyDescent="0.25">
      <c r="A4" s="2"/>
    </row>
    <row r="5" spans="1:16" ht="15.75" x14ac:dyDescent="0.25">
      <c r="A5" s="2"/>
      <c r="B5" s="28" t="s">
        <v>83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6" x14ac:dyDescent="0.25">
      <c r="B6" s="9" t="s">
        <v>14</v>
      </c>
      <c r="C6" s="29" t="s">
        <v>19</v>
      </c>
      <c r="D6" s="29"/>
      <c r="E6" s="29"/>
      <c r="F6" s="29"/>
      <c r="I6" s="29" t="s">
        <v>22</v>
      </c>
      <c r="J6" s="29"/>
      <c r="K6" s="29"/>
      <c r="L6" s="29"/>
      <c r="M6" s="29"/>
      <c r="N6" s="29"/>
    </row>
    <row r="7" spans="1:16" ht="80.25" customHeight="1" x14ac:dyDescent="0.25">
      <c r="A7" s="4" t="s">
        <v>0</v>
      </c>
      <c r="B7" s="4" t="s">
        <v>11</v>
      </c>
      <c r="C7" s="3" t="s">
        <v>10</v>
      </c>
      <c r="D7" s="3" t="s">
        <v>1</v>
      </c>
      <c r="E7" s="3" t="s">
        <v>2</v>
      </c>
      <c r="F7" s="3" t="s">
        <v>3</v>
      </c>
      <c r="G7" s="3" t="s">
        <v>17</v>
      </c>
      <c r="H7" s="3" t="s">
        <v>79</v>
      </c>
      <c r="I7" s="3" t="s">
        <v>5</v>
      </c>
      <c r="J7" s="3" t="s">
        <v>6</v>
      </c>
      <c r="K7" s="3" t="s">
        <v>7</v>
      </c>
      <c r="L7" s="3" t="s">
        <v>20</v>
      </c>
      <c r="M7" s="3" t="s">
        <v>8</v>
      </c>
      <c r="N7" s="3" t="s">
        <v>15</v>
      </c>
      <c r="O7" s="3" t="s">
        <v>9</v>
      </c>
      <c r="P7" s="3" t="s">
        <v>18</v>
      </c>
    </row>
    <row r="8" spans="1:16" ht="15.75" x14ac:dyDescent="0.25">
      <c r="A8" s="13">
        <v>1</v>
      </c>
      <c r="B8" s="14" t="s">
        <v>23</v>
      </c>
      <c r="C8" s="12" t="s">
        <v>48</v>
      </c>
      <c r="D8" s="23">
        <f>'Exam 1'!D8+'Exam 2'!D8+Assig!D8+'Mid-term Exam'!E8</f>
        <v>38.75</v>
      </c>
      <c r="E8" s="23">
        <f>'Exam 1'!E8+'Exam 2'!E8+Assig!E8+'Mid-term Exam'!F8</f>
        <v>36.25</v>
      </c>
      <c r="F8" s="23">
        <f>'Exam 1'!F8+'Exam 2'!F8+Assig!F8+'Mid-term Exam'!G8</f>
        <v>36.6</v>
      </c>
      <c r="G8" s="23">
        <f>'Exam 1'!J8+'Exam 2'!J8+Assig!J8+'Mid-term Exam'!K8</f>
        <v>40</v>
      </c>
      <c r="H8" s="23">
        <f>'Exam 1'!K8+'Exam 2'!K8+Assig!K8+'Mid-term Exam'!L8</f>
        <v>36.25</v>
      </c>
      <c r="I8" s="23">
        <f>'Exam 1'!L8+'Exam 2'!L8+Assig!L8+'Mid-term Exam'!M8</f>
        <v>39.400000000000006</v>
      </c>
      <c r="J8" s="23">
        <f>'Exam 1'!M8+'Exam 2'!M8+Assig!M8+'Mid-term Exam'!N8</f>
        <v>39.6</v>
      </c>
      <c r="K8" s="23">
        <f>'Exam 1'!N8+'Exam 2'!N8+Assig!N8+'Mid-term Exam'!O8</f>
        <v>39.799999999999997</v>
      </c>
      <c r="L8" s="23">
        <f>'Exam 1'!O8+'Exam 2'!O8+Assig!O8+'Mid-term Exam'!P8</f>
        <v>38.599999999999994</v>
      </c>
      <c r="M8" s="23">
        <f>'Exam 1'!P8+'Exam 2'!P8+Assig!P8+'Mid-term Exam'!Q8</f>
        <v>35.299999999999997</v>
      </c>
      <c r="N8" s="23">
        <f>'Exam 1'!Q8+'Exam 2'!Q8+Assig!Q8+'Mid-term Exam'!R8</f>
        <v>38.510000000000005</v>
      </c>
      <c r="O8" s="22">
        <f t="shared" ref="O8:O39" si="0">SUM(D8:N8)</f>
        <v>419.06</v>
      </c>
      <c r="P8" s="22">
        <f t="shared" ref="P8:P39" si="1">AVERAGE(D8:N8)</f>
        <v>38.096363636363634</v>
      </c>
    </row>
    <row r="9" spans="1:16" ht="15.75" x14ac:dyDescent="0.25">
      <c r="A9" s="13">
        <v>2</v>
      </c>
      <c r="B9" s="14" t="s">
        <v>24</v>
      </c>
      <c r="C9" s="12" t="s">
        <v>48</v>
      </c>
      <c r="D9" s="23">
        <f>'Exam 1'!D9+'Exam 2'!D9+Assig!D9+'Mid-term Exam'!E9</f>
        <v>19.25</v>
      </c>
      <c r="E9" s="23">
        <f>'Exam 1'!E9+'Exam 2'!E9+Assig!E9+'Mid-term Exam'!F9</f>
        <v>23.62</v>
      </c>
      <c r="F9" s="23">
        <f>'Exam 1'!F9+'Exam 2'!F9+Assig!F9+'Mid-term Exam'!G9</f>
        <v>22.1</v>
      </c>
      <c r="G9" s="23">
        <f>'Exam 1'!J9+'Exam 2'!J9+Assig!J9+'Mid-term Exam'!K9</f>
        <v>34</v>
      </c>
      <c r="H9" s="23">
        <f>'Exam 1'!K9+'Exam 2'!K9+Assig!K9+'Mid-term Exam'!L9</f>
        <v>21.8</v>
      </c>
      <c r="I9" s="23">
        <f>'Exam 1'!L9+'Exam 2'!L9+Assig!L9+'Mid-term Exam'!M9</f>
        <v>25.5</v>
      </c>
      <c r="J9" s="23">
        <f>'Exam 1'!M9+'Exam 2'!M9+Assig!M9+'Mid-term Exam'!N9</f>
        <v>24.64</v>
      </c>
      <c r="K9" s="23">
        <f>'Exam 1'!N9+'Exam 2'!N9+Assig!N9+'Mid-term Exam'!O9</f>
        <v>31.2</v>
      </c>
      <c r="L9" s="23">
        <f>'Exam 1'!O9+'Exam 2'!O9+Assig!O9+'Mid-term Exam'!P9</f>
        <v>29.5</v>
      </c>
      <c r="M9" s="23">
        <f>'Exam 1'!P9+'Exam 2'!P9+Assig!P9+'Mid-term Exam'!Q9</f>
        <v>25.1</v>
      </c>
      <c r="N9" s="23">
        <f>'Exam 1'!Q9+'Exam 2'!Q9+Assig!Q9+'Mid-term Exam'!R9</f>
        <v>24.7</v>
      </c>
      <c r="O9" s="22">
        <f t="shared" si="0"/>
        <v>281.40999999999997</v>
      </c>
      <c r="P9" s="22">
        <f t="shared" si="1"/>
        <v>25.582727272727269</v>
      </c>
    </row>
    <row r="10" spans="1:16" ht="15.75" x14ac:dyDescent="0.25">
      <c r="A10" s="13">
        <v>3</v>
      </c>
      <c r="B10" s="14" t="s">
        <v>25</v>
      </c>
      <c r="C10" s="12" t="s">
        <v>48</v>
      </c>
      <c r="D10" s="23">
        <f>'Exam 1'!D10+'Exam 2'!D10+Assig!D10+'Mid-term Exam'!E10</f>
        <v>37.75</v>
      </c>
      <c r="E10" s="23">
        <f>'Exam 1'!E10+'Exam 2'!E10+Assig!E10+'Mid-term Exam'!F10</f>
        <v>28.5</v>
      </c>
      <c r="F10" s="23">
        <f>'Exam 1'!F10+'Exam 2'!F10+Assig!F10+'Mid-term Exam'!G10</f>
        <v>30.4</v>
      </c>
      <c r="G10" s="23">
        <f>'Exam 1'!J10+'Exam 2'!J10+Assig!J10+'Mid-term Exam'!K10</f>
        <v>31</v>
      </c>
      <c r="H10" s="23">
        <f>'Exam 1'!K10+'Exam 2'!K10+Assig!K10+'Mid-term Exam'!L10</f>
        <v>29.55</v>
      </c>
      <c r="I10" s="23">
        <f>'Exam 1'!L10+'Exam 2'!L10+Assig!L10+'Mid-term Exam'!M10</f>
        <v>37.1</v>
      </c>
      <c r="J10" s="23">
        <f>'Exam 1'!M10+'Exam 2'!M10+Assig!M10+'Mid-term Exam'!N10</f>
        <v>16.64</v>
      </c>
      <c r="K10" s="23">
        <f>'Exam 1'!N10+'Exam 2'!N10+Assig!N10+'Mid-term Exam'!O10</f>
        <v>17.7</v>
      </c>
      <c r="L10" s="23">
        <f>'Exam 1'!O10+'Exam 2'!O10+Assig!O10+'Mid-term Exam'!P10</f>
        <v>35.4</v>
      </c>
      <c r="M10" s="23">
        <f>'Exam 1'!P10+'Exam 2'!P10+Assig!P10+'Mid-term Exam'!Q10</f>
        <v>26.4</v>
      </c>
      <c r="N10" s="23">
        <f>'Exam 1'!Q10+'Exam 2'!Q10+Assig!Q10+'Mid-term Exam'!R10</f>
        <v>36.700000000000003</v>
      </c>
      <c r="O10" s="22">
        <f t="shared" si="0"/>
        <v>327.13999999999993</v>
      </c>
      <c r="P10" s="22">
        <f t="shared" si="1"/>
        <v>29.739999999999995</v>
      </c>
    </row>
    <row r="11" spans="1:16" ht="15.75" x14ac:dyDescent="0.25">
      <c r="A11" s="13">
        <v>4</v>
      </c>
      <c r="B11" s="14" t="s">
        <v>26</v>
      </c>
      <c r="C11" s="12" t="s">
        <v>48</v>
      </c>
      <c r="D11" s="23">
        <f>'Exam 1'!D11+'Exam 2'!D11+Assig!D11+'Mid-term Exam'!E11</f>
        <v>38.25</v>
      </c>
      <c r="E11" s="23">
        <f>'Exam 1'!E11+'Exam 2'!E11+Assig!E11+'Mid-term Exam'!F11</f>
        <v>38</v>
      </c>
      <c r="F11" s="23">
        <f>'Exam 1'!F11+'Exam 2'!F11+Assig!F11+'Mid-term Exam'!G11</f>
        <v>38.9</v>
      </c>
      <c r="G11" s="23">
        <f>'Exam 1'!J11+'Exam 2'!J11+Assig!J11+'Mid-term Exam'!K11</f>
        <v>39.799999999999997</v>
      </c>
      <c r="H11" s="23">
        <f>'Exam 1'!K11+'Exam 2'!K11+Assig!K11+'Mid-term Exam'!L11</f>
        <v>36.75</v>
      </c>
      <c r="I11" s="23">
        <f>'Exam 1'!L11+'Exam 2'!L11+Assig!L11+'Mid-term Exam'!M11</f>
        <v>39.450000000000003</v>
      </c>
      <c r="J11" s="23">
        <f>'Exam 1'!M11+'Exam 2'!M11+Assig!M11+'Mid-term Exam'!N11</f>
        <v>29.64</v>
      </c>
      <c r="K11" s="23">
        <f>'Exam 1'!N11+'Exam 2'!N11+Assig!N11+'Mid-term Exam'!O11</f>
        <v>33.4</v>
      </c>
      <c r="L11" s="23">
        <f>'Exam 1'!O11+'Exam 2'!O11+Assig!O11+'Mid-term Exam'!P11</f>
        <v>38.1</v>
      </c>
      <c r="M11" s="23">
        <f>'Exam 1'!P11+'Exam 2'!P11+Assig!P11+'Mid-term Exam'!Q11</f>
        <v>36</v>
      </c>
      <c r="N11" s="23">
        <f>'Exam 1'!Q11+'Exam 2'!Q11+Assig!Q11+'Mid-term Exam'!R11</f>
        <v>38.760000000000005</v>
      </c>
      <c r="O11" s="22">
        <f t="shared" si="0"/>
        <v>407.04999999999995</v>
      </c>
      <c r="P11" s="22">
        <f t="shared" si="1"/>
        <v>37.00454545454545</v>
      </c>
    </row>
    <row r="12" spans="1:16" ht="15.75" x14ac:dyDescent="0.25">
      <c r="A12" s="13">
        <v>5</v>
      </c>
      <c r="B12" s="14" t="s">
        <v>27</v>
      </c>
      <c r="C12" s="12" t="s">
        <v>48</v>
      </c>
      <c r="D12" s="23">
        <f>'Exam 1'!D12+'Exam 2'!D12+Assig!D12+'Mid-term Exam'!E12</f>
        <v>24</v>
      </c>
      <c r="E12" s="23">
        <f>'Exam 1'!E12+'Exam 2'!E12+Assig!E12+'Mid-term Exam'!F12</f>
        <v>26.5</v>
      </c>
      <c r="F12" s="23">
        <f>'Exam 1'!F12+'Exam 2'!F12+Assig!F12+'Mid-term Exam'!G12</f>
        <v>27.5</v>
      </c>
      <c r="G12" s="23">
        <f>'Exam 1'!J12+'Exam 2'!J12+Assig!J12+'Mid-term Exam'!K12</f>
        <v>22.5</v>
      </c>
      <c r="H12" s="23">
        <f>'Exam 1'!K12+'Exam 2'!K12+Assig!K12+'Mid-term Exam'!L12</f>
        <v>21</v>
      </c>
      <c r="I12" s="23">
        <f>'Exam 1'!L12+'Exam 2'!L12+Assig!L12+'Mid-term Exam'!M12</f>
        <v>27.9</v>
      </c>
      <c r="J12" s="23">
        <f>'Exam 1'!M12+'Exam 2'!M12+Assig!M12+'Mid-term Exam'!N12</f>
        <v>17.940000000000001</v>
      </c>
      <c r="K12" s="23">
        <f>'Exam 1'!N12+'Exam 2'!N12+Assig!N12+'Mid-term Exam'!O12</f>
        <v>20</v>
      </c>
      <c r="L12" s="23">
        <f>'Exam 1'!O12+'Exam 2'!O12+Assig!O12+'Mid-term Exam'!P12</f>
        <v>19.64</v>
      </c>
      <c r="M12" s="23">
        <f>'Exam 1'!P12+'Exam 2'!P12+Assig!P12+'Mid-term Exam'!Q12</f>
        <v>21</v>
      </c>
      <c r="N12" s="23">
        <f>'Exam 1'!Q12+'Exam 2'!Q12+Assig!Q12+'Mid-term Exam'!R12</f>
        <v>25.71</v>
      </c>
      <c r="O12" s="22">
        <f t="shared" si="0"/>
        <v>253.69000000000003</v>
      </c>
      <c r="P12" s="22">
        <f t="shared" si="1"/>
        <v>23.062727272727276</v>
      </c>
    </row>
    <row r="13" spans="1:16" ht="15.75" x14ac:dyDescent="0.25">
      <c r="A13" s="13">
        <v>6</v>
      </c>
      <c r="B13" s="14" t="s">
        <v>28</v>
      </c>
      <c r="C13" s="12" t="s">
        <v>48</v>
      </c>
      <c r="D13" s="23">
        <f>'Exam 1'!D13+'Exam 2'!D13+Assig!D13+'Mid-term Exam'!E13</f>
        <v>17</v>
      </c>
      <c r="E13" s="23">
        <f>'Exam 1'!E13+'Exam 2'!E13+Assig!E13+'Mid-term Exam'!F13</f>
        <v>25.5</v>
      </c>
      <c r="F13" s="23">
        <f>'Exam 1'!F13+'Exam 2'!F13+Assig!F13+'Mid-term Exam'!G13</f>
        <v>25.9</v>
      </c>
      <c r="G13" s="23">
        <f>'Exam 1'!J13+'Exam 2'!J13+Assig!J13+'Mid-term Exam'!K13</f>
        <v>31.28</v>
      </c>
      <c r="H13" s="23">
        <f>'Exam 1'!K13+'Exam 2'!K13+Assig!K13+'Mid-term Exam'!L13</f>
        <v>26.9</v>
      </c>
      <c r="I13" s="23">
        <f>'Exam 1'!L13+'Exam 2'!L13+Assig!L13+'Mid-term Exam'!M13</f>
        <v>33.4</v>
      </c>
      <c r="J13" s="23">
        <f>'Exam 1'!M13+'Exam 2'!M13+Assig!M13+'Mid-term Exam'!N13</f>
        <v>23.68</v>
      </c>
      <c r="K13" s="23">
        <f>'Exam 1'!N13+'Exam 2'!N13+Assig!N13+'Mid-term Exam'!O13</f>
        <v>17</v>
      </c>
      <c r="L13" s="23">
        <f>'Exam 1'!O13+'Exam 2'!O13+Assig!O13+'Mid-term Exam'!P13</f>
        <v>30.1</v>
      </c>
      <c r="M13" s="23">
        <f>'Exam 1'!P13+'Exam 2'!P13+Assig!P13+'Mid-term Exam'!Q13</f>
        <v>25.5</v>
      </c>
      <c r="N13" s="23">
        <f>'Exam 1'!Q13+'Exam 2'!Q13+Assig!Q13+'Mid-term Exam'!R13</f>
        <v>36.42</v>
      </c>
      <c r="O13" s="22">
        <f t="shared" si="0"/>
        <v>292.68</v>
      </c>
      <c r="P13" s="22">
        <f t="shared" si="1"/>
        <v>26.607272727272729</v>
      </c>
    </row>
    <row r="14" spans="1:16" ht="15.75" x14ac:dyDescent="0.25">
      <c r="A14" s="13">
        <v>7</v>
      </c>
      <c r="B14" s="14" t="s">
        <v>29</v>
      </c>
      <c r="C14" s="12" t="s">
        <v>48</v>
      </c>
      <c r="D14" s="23">
        <f>'Exam 1'!D14+'Exam 2'!D14+Assig!D14+'Mid-term Exam'!E14</f>
        <v>11.25</v>
      </c>
      <c r="E14" s="23">
        <f>'Exam 1'!E14+'Exam 2'!E14+Assig!E14+'Mid-term Exam'!F14</f>
        <v>28.37</v>
      </c>
      <c r="F14" s="23">
        <f>'Exam 1'!F14+'Exam 2'!F14+Assig!F14+'Mid-term Exam'!G14</f>
        <v>24</v>
      </c>
      <c r="G14" s="23">
        <f>'Exam 1'!J14+'Exam 2'!J14+Assig!J14+'Mid-term Exam'!K14</f>
        <v>26.5</v>
      </c>
      <c r="H14" s="23">
        <f>'Exam 1'!K14+'Exam 2'!K14+Assig!K14+'Mid-term Exam'!L14</f>
        <v>25.5</v>
      </c>
      <c r="I14" s="23">
        <f>'Exam 1'!L14+'Exam 2'!L14+Assig!L14+'Mid-term Exam'!M14</f>
        <v>16.399999999999999</v>
      </c>
      <c r="J14" s="23">
        <f>'Exam 1'!M14+'Exam 2'!M14+Assig!M14+'Mid-term Exam'!N14</f>
        <v>24.020000000000003</v>
      </c>
      <c r="K14" s="23">
        <f>'Exam 1'!N14+'Exam 2'!N14+Assig!N14+'Mid-term Exam'!O14</f>
        <v>15.4</v>
      </c>
      <c r="L14" s="23">
        <f>'Exam 1'!O14+'Exam 2'!O14+Assig!O14+'Mid-term Exam'!P14</f>
        <v>36.5</v>
      </c>
      <c r="M14" s="23">
        <f>'Exam 1'!P14+'Exam 2'!P14+Assig!P14+'Mid-term Exam'!Q14</f>
        <v>28.6</v>
      </c>
      <c r="N14" s="23">
        <f>'Exam 1'!Q14+'Exam 2'!Q14+Assig!Q14+'Mid-term Exam'!R14</f>
        <v>28.85</v>
      </c>
      <c r="O14" s="22">
        <f t="shared" si="0"/>
        <v>265.39000000000004</v>
      </c>
      <c r="P14" s="22">
        <f t="shared" si="1"/>
        <v>24.126363636363639</v>
      </c>
    </row>
    <row r="15" spans="1:16" ht="15.75" x14ac:dyDescent="0.25">
      <c r="A15" s="13">
        <v>8</v>
      </c>
      <c r="B15" s="14" t="s">
        <v>30</v>
      </c>
      <c r="C15" s="12" t="s">
        <v>48</v>
      </c>
      <c r="D15" s="23">
        <f>'Exam 1'!D15+'Exam 2'!D15+Assig!D15+'Mid-term Exam'!E15</f>
        <v>20.5</v>
      </c>
      <c r="E15" s="23">
        <f>'Exam 1'!E15+'Exam 2'!E15+Assig!E15+'Mid-term Exam'!F15</f>
        <v>25.5</v>
      </c>
      <c r="F15" s="23">
        <f>'Exam 1'!F15+'Exam 2'!F15+Assig!F15+'Mid-term Exam'!G15</f>
        <v>28</v>
      </c>
      <c r="G15" s="23">
        <f>'Exam 1'!J15+'Exam 2'!J15+Assig!J15+'Mid-term Exam'!K15</f>
        <v>33.299999999999997</v>
      </c>
      <c r="H15" s="23">
        <f>'Exam 1'!K15+'Exam 2'!K15+Assig!K15+'Mid-term Exam'!L15</f>
        <v>21.75</v>
      </c>
      <c r="I15" s="23">
        <f>'Exam 1'!L15+'Exam 2'!L15+Assig!L15+'Mid-term Exam'!M15</f>
        <v>29.2</v>
      </c>
      <c r="J15" s="23">
        <f>'Exam 1'!M15+'Exam 2'!M15+Assig!M15+'Mid-term Exam'!N15</f>
        <v>18.979999999999997</v>
      </c>
      <c r="K15" s="23">
        <f>'Exam 1'!N15+'Exam 2'!N15+Assig!N15+'Mid-term Exam'!O15</f>
        <v>27.7</v>
      </c>
      <c r="L15" s="23">
        <f>'Exam 1'!O15+'Exam 2'!O15+Assig!O15+'Mid-term Exam'!P15</f>
        <v>24.7</v>
      </c>
      <c r="M15" s="23">
        <f>'Exam 1'!P15+'Exam 2'!P15+Assig!P15+'Mid-term Exam'!Q15</f>
        <v>22.9</v>
      </c>
      <c r="N15" s="23">
        <f>'Exam 1'!Q15+'Exam 2'!Q15+Assig!Q15+'Mid-term Exam'!R15</f>
        <v>18.600000000000001</v>
      </c>
      <c r="O15" s="22">
        <f t="shared" si="0"/>
        <v>271.13</v>
      </c>
      <c r="P15" s="22">
        <f t="shared" si="1"/>
        <v>24.648181818181818</v>
      </c>
    </row>
    <row r="16" spans="1:16" ht="15.75" x14ac:dyDescent="0.25">
      <c r="A16" s="13">
        <v>9</v>
      </c>
      <c r="B16" s="14" t="s">
        <v>31</v>
      </c>
      <c r="C16" s="12" t="s">
        <v>48</v>
      </c>
      <c r="D16" s="23">
        <f>'Exam 1'!D16+'Exam 2'!D16+Assig!D16+'Mid-term Exam'!E16</f>
        <v>13.75</v>
      </c>
      <c r="E16" s="23">
        <f>'Exam 1'!E16+'Exam 2'!E16+Assig!E16+'Mid-term Exam'!F16</f>
        <v>17.5</v>
      </c>
      <c r="F16" s="23">
        <f>'Exam 1'!F16+'Exam 2'!F16+Assig!F16+'Mid-term Exam'!G16</f>
        <v>24.2</v>
      </c>
      <c r="G16" s="23">
        <f>'Exam 1'!J16+'Exam 2'!J16+Assig!J16+'Mid-term Exam'!K16</f>
        <v>33.6</v>
      </c>
      <c r="H16" s="23">
        <f>'Exam 1'!K16+'Exam 2'!K16+Assig!K16+'Mid-term Exam'!L16</f>
        <v>18.7</v>
      </c>
      <c r="I16" s="23">
        <f>'Exam 1'!L16+'Exam 2'!L16+Assig!L16+'Mid-term Exam'!M16</f>
        <v>28.5</v>
      </c>
      <c r="J16" s="23">
        <f>'Exam 1'!M16+'Exam 2'!M16+Assig!M16+'Mid-term Exam'!N16</f>
        <v>35.04</v>
      </c>
      <c r="K16" s="23">
        <f>'Exam 1'!N16+'Exam 2'!N16+Assig!N16+'Mid-term Exam'!O16</f>
        <v>32.200000000000003</v>
      </c>
      <c r="L16" s="23">
        <f>'Exam 1'!O16+'Exam 2'!O16+Assig!O16+'Mid-term Exam'!P16</f>
        <v>21</v>
      </c>
      <c r="M16" s="23">
        <f>'Exam 1'!P16+'Exam 2'!P16+Assig!P16+'Mid-term Exam'!Q16</f>
        <v>29.099999999999998</v>
      </c>
      <c r="N16" s="23">
        <f>'Exam 1'!Q16+'Exam 2'!Q16+Assig!Q16+'Mid-term Exam'!R16</f>
        <v>25.05</v>
      </c>
      <c r="O16" s="22">
        <f t="shared" si="0"/>
        <v>278.64</v>
      </c>
      <c r="P16" s="22">
        <f t="shared" si="1"/>
        <v>25.330909090909088</v>
      </c>
    </row>
    <row r="17" spans="1:16" ht="15.75" x14ac:dyDescent="0.25">
      <c r="A17" s="13">
        <v>10</v>
      </c>
      <c r="B17" s="14" t="s">
        <v>32</v>
      </c>
      <c r="C17" s="12" t="s">
        <v>48</v>
      </c>
      <c r="D17" s="23">
        <f>'Exam 1'!D17+'Exam 2'!D17+Assig!D17+'Mid-term Exam'!E17</f>
        <v>12.75</v>
      </c>
      <c r="E17" s="23">
        <f>'Exam 1'!E17+'Exam 2'!E17+Assig!E17+'Mid-term Exam'!F17</f>
        <v>20.87</v>
      </c>
      <c r="F17" s="23">
        <f>'Exam 1'!F17+'Exam 2'!F17+Assig!F17+'Mid-term Exam'!G17</f>
        <v>22.6</v>
      </c>
      <c r="G17" s="23">
        <f>'Exam 1'!J17+'Exam 2'!J17+Assig!J17+'Mid-term Exam'!K17</f>
        <v>24</v>
      </c>
      <c r="H17" s="23">
        <f>'Exam 1'!K17+'Exam 2'!K17+Assig!K17+'Mid-term Exam'!L17</f>
        <v>28.25</v>
      </c>
      <c r="I17" s="23">
        <f>'Exam 1'!L17+'Exam 2'!L17+Assig!L17+'Mid-term Exam'!M17</f>
        <v>18.2</v>
      </c>
      <c r="J17" s="23">
        <f>'Exam 1'!M17+'Exam 2'!M17+Assig!M17+'Mid-term Exam'!N17</f>
        <v>24.060000000000002</v>
      </c>
      <c r="K17" s="23">
        <f>'Exam 1'!N17+'Exam 2'!N17+Assig!N17+'Mid-term Exam'!O17</f>
        <v>26.7</v>
      </c>
      <c r="L17" s="23">
        <f>'Exam 1'!O17+'Exam 2'!O17+Assig!O17+'Mid-term Exam'!P17</f>
        <v>30.3</v>
      </c>
      <c r="M17" s="23">
        <f>'Exam 1'!P17+'Exam 2'!P17+Assig!P17+'Mid-term Exam'!Q17</f>
        <v>23</v>
      </c>
      <c r="N17" s="23">
        <f>'Exam 1'!Q17+'Exam 2'!Q17+Assig!Q17+'Mid-term Exam'!R17</f>
        <v>19.75</v>
      </c>
      <c r="O17" s="22">
        <f t="shared" si="0"/>
        <v>250.48000000000002</v>
      </c>
      <c r="P17" s="22">
        <f t="shared" si="1"/>
        <v>22.770909090909093</v>
      </c>
    </row>
    <row r="18" spans="1:16" ht="15.75" x14ac:dyDescent="0.25">
      <c r="A18" s="13">
        <v>11</v>
      </c>
      <c r="B18" s="14" t="s">
        <v>33</v>
      </c>
      <c r="C18" s="12" t="s">
        <v>48</v>
      </c>
      <c r="D18" s="23">
        <f>'Exam 1'!D18+'Exam 2'!D18+Assig!D18+'Mid-term Exam'!E18</f>
        <v>20</v>
      </c>
      <c r="E18" s="23">
        <f>'Exam 1'!E18+'Exam 2'!E18+Assig!E18+'Mid-term Exam'!F18</f>
        <v>14.75</v>
      </c>
      <c r="F18" s="23">
        <f>'Exam 1'!F18+'Exam 2'!F18+Assig!F18+'Mid-term Exam'!G18</f>
        <v>20.8</v>
      </c>
      <c r="G18" s="23">
        <f>'Exam 1'!J18+'Exam 2'!J18+Assig!J18+'Mid-term Exam'!K18</f>
        <v>23</v>
      </c>
      <c r="H18" s="23">
        <f>'Exam 1'!K18+'Exam 2'!K18+Assig!K18+'Mid-term Exam'!L18</f>
        <v>27.65</v>
      </c>
      <c r="I18" s="23">
        <f>'Exam 1'!L18+'Exam 2'!L18+Assig!L18+'Mid-term Exam'!M18</f>
        <v>16.8</v>
      </c>
      <c r="J18" s="23">
        <f>'Exam 1'!M18+'Exam 2'!M18+Assig!M18+'Mid-term Exam'!N18</f>
        <v>25.82</v>
      </c>
      <c r="K18" s="23">
        <f>'Exam 1'!N18+'Exam 2'!N18+Assig!N18+'Mid-term Exam'!O18</f>
        <v>29.5</v>
      </c>
      <c r="L18" s="23">
        <f>'Exam 1'!O18+'Exam 2'!O18+Assig!O18+'Mid-term Exam'!P18</f>
        <v>24.5</v>
      </c>
      <c r="M18" s="23">
        <f>'Exam 1'!P18+'Exam 2'!P18+Assig!P18+'Mid-term Exam'!Q18</f>
        <v>25.2</v>
      </c>
      <c r="N18" s="23">
        <f>'Exam 1'!Q18+'Exam 2'!Q18+Assig!Q18+'Mid-term Exam'!R18</f>
        <v>22.9</v>
      </c>
      <c r="O18" s="22">
        <f t="shared" si="0"/>
        <v>250.92</v>
      </c>
      <c r="P18" s="22">
        <f t="shared" si="1"/>
        <v>22.810909090909089</v>
      </c>
    </row>
    <row r="19" spans="1:16" ht="15.75" x14ac:dyDescent="0.25">
      <c r="A19" s="13">
        <v>12</v>
      </c>
      <c r="B19" s="14" t="s">
        <v>34</v>
      </c>
      <c r="C19" s="12" t="s">
        <v>48</v>
      </c>
      <c r="D19" s="23">
        <f>'Exam 1'!D19+'Exam 2'!D19+Assig!D19+'Mid-term Exam'!E19</f>
        <v>15</v>
      </c>
      <c r="E19" s="23">
        <f>'Exam 1'!E19+'Exam 2'!E19+Assig!E19+'Mid-term Exam'!F19</f>
        <v>14.6</v>
      </c>
      <c r="F19" s="23">
        <f>'Exam 1'!F19+'Exam 2'!F19+Assig!F19+'Mid-term Exam'!G19</f>
        <v>19.3</v>
      </c>
      <c r="G19" s="23">
        <f>'Exam 1'!J19+'Exam 2'!J19+Assig!J19+'Mid-term Exam'!K19</f>
        <v>18</v>
      </c>
      <c r="H19" s="23">
        <f>'Exam 1'!K19+'Exam 2'!K19+Assig!K19+'Mid-term Exam'!L19</f>
        <v>26.25</v>
      </c>
      <c r="I19" s="23">
        <f>'Exam 1'!L19+'Exam 2'!L19+Assig!L19+'Mid-term Exam'!M19</f>
        <v>24.8</v>
      </c>
      <c r="J19" s="23">
        <f>'Exam 1'!M19+'Exam 2'!M19+Assig!M19+'Mid-term Exam'!N19</f>
        <v>18.740000000000002</v>
      </c>
      <c r="K19" s="23">
        <f>'Exam 1'!N19+'Exam 2'!N19+Assig!N19+'Mid-term Exam'!O19</f>
        <v>22</v>
      </c>
      <c r="L19" s="23">
        <f>'Exam 1'!O19+'Exam 2'!O19+Assig!O19+'Mid-term Exam'!P19</f>
        <v>25.9</v>
      </c>
      <c r="M19" s="23">
        <f>'Exam 1'!P19+'Exam 2'!P19+Assig!P19+'Mid-term Exam'!Q19</f>
        <v>24.5</v>
      </c>
      <c r="N19" s="23">
        <f>'Exam 1'!Q19+'Exam 2'!Q19+Assig!Q19+'Mid-term Exam'!R19</f>
        <v>22.68</v>
      </c>
      <c r="O19" s="22">
        <f t="shared" si="0"/>
        <v>231.77</v>
      </c>
      <c r="P19" s="22">
        <f t="shared" si="1"/>
        <v>21.07</v>
      </c>
    </row>
    <row r="20" spans="1:16" ht="15.75" x14ac:dyDescent="0.25">
      <c r="A20" s="13">
        <v>13</v>
      </c>
      <c r="B20" s="14" t="s">
        <v>35</v>
      </c>
      <c r="C20" s="12" t="s">
        <v>48</v>
      </c>
      <c r="D20" s="23">
        <f>'Exam 1'!D20+'Exam 2'!D20+Assig!D20+'Mid-term Exam'!E20</f>
        <v>21.25</v>
      </c>
      <c r="E20" s="23">
        <f>'Exam 1'!E20+'Exam 2'!E20+Assig!E20+'Mid-term Exam'!F20</f>
        <v>29.37</v>
      </c>
      <c r="F20" s="23">
        <f>'Exam 1'!F20+'Exam 2'!F20+Assig!F20+'Mid-term Exam'!G20</f>
        <v>29.8</v>
      </c>
      <c r="G20" s="23">
        <f>'Exam 1'!J20+'Exam 2'!J20+Assig!J20+'Mid-term Exam'!K20</f>
        <v>35.5</v>
      </c>
      <c r="H20" s="23">
        <f>'Exam 1'!K20+'Exam 2'!K20+Assig!K20+'Mid-term Exam'!L20</f>
        <v>21.15</v>
      </c>
      <c r="I20" s="23">
        <f>'Exam 1'!L20+'Exam 2'!L20+Assig!L20+'Mid-term Exam'!M20</f>
        <v>27.5</v>
      </c>
      <c r="J20" s="23">
        <f>'Exam 1'!M20+'Exam 2'!M20+Assig!M20+'Mid-term Exam'!N20</f>
        <v>29.82</v>
      </c>
      <c r="K20" s="23">
        <f>'Exam 1'!N20+'Exam 2'!N20+Assig!N20+'Mid-term Exam'!O20</f>
        <v>31.4</v>
      </c>
      <c r="L20" s="23">
        <f>'Exam 1'!O20+'Exam 2'!O20+Assig!O20+'Mid-term Exam'!P20</f>
        <v>27</v>
      </c>
      <c r="M20" s="23">
        <f>'Exam 1'!P20+'Exam 2'!P20+Assig!P20+'Mid-term Exam'!Q20</f>
        <v>23.7</v>
      </c>
      <c r="N20" s="23">
        <f>'Exam 1'!Q20+'Exam 2'!Q20+Assig!Q20+'Mid-term Exam'!R20</f>
        <v>27.15</v>
      </c>
      <c r="O20" s="22">
        <f t="shared" si="0"/>
        <v>303.64</v>
      </c>
      <c r="P20" s="22">
        <f t="shared" si="1"/>
        <v>27.603636363636362</v>
      </c>
    </row>
    <row r="21" spans="1:16" ht="15.75" x14ac:dyDescent="0.25">
      <c r="A21" s="13">
        <v>14</v>
      </c>
      <c r="B21" s="14" t="s">
        <v>36</v>
      </c>
      <c r="C21" s="12" t="s">
        <v>48</v>
      </c>
      <c r="D21" s="23">
        <f>'Exam 1'!D21+'Exam 2'!D21+Assig!D21+'Mid-term Exam'!E21</f>
        <v>22.5</v>
      </c>
      <c r="E21" s="23">
        <f>'Exam 1'!E21+'Exam 2'!E21+Assig!E21+'Mid-term Exam'!F21</f>
        <v>26.37</v>
      </c>
      <c r="F21" s="23">
        <f>'Exam 1'!F21+'Exam 2'!F21+Assig!F21+'Mid-term Exam'!G21</f>
        <v>26.6</v>
      </c>
      <c r="G21" s="23">
        <f>'Exam 1'!J21+'Exam 2'!J21+Assig!J21+'Mid-term Exam'!K21</f>
        <v>23.75</v>
      </c>
      <c r="H21" s="23">
        <f>'Exam 1'!K21+'Exam 2'!K21+Assig!K21+'Mid-term Exam'!L21</f>
        <v>33.15</v>
      </c>
      <c r="I21" s="23">
        <f>'Exam 1'!L21+'Exam 2'!L21+Assig!L21+'Mid-term Exam'!M21</f>
        <v>31.6</v>
      </c>
      <c r="J21" s="23">
        <f>'Exam 1'!M21+'Exam 2'!M21+Assig!M21+'Mid-term Exam'!N21</f>
        <v>29.700000000000003</v>
      </c>
      <c r="K21" s="23">
        <f>'Exam 1'!N21+'Exam 2'!N21+Assig!N21+'Mid-term Exam'!O21</f>
        <v>32.4</v>
      </c>
      <c r="L21" s="23">
        <f>'Exam 1'!O21+'Exam 2'!O21+Assig!O21+'Mid-term Exam'!P21</f>
        <v>31</v>
      </c>
      <c r="M21" s="23">
        <f>'Exam 1'!P21+'Exam 2'!P21+Assig!P21+'Mid-term Exam'!Q21</f>
        <v>24.8</v>
      </c>
      <c r="N21" s="23">
        <f>'Exam 1'!Q21+'Exam 2'!Q21+Assig!Q21+'Mid-term Exam'!R21</f>
        <v>22.5</v>
      </c>
      <c r="O21" s="22">
        <f t="shared" si="0"/>
        <v>304.37000000000006</v>
      </c>
      <c r="P21" s="22">
        <f t="shared" si="1"/>
        <v>27.670000000000005</v>
      </c>
    </row>
    <row r="22" spans="1:16" ht="15.75" x14ac:dyDescent="0.25">
      <c r="A22" s="13">
        <v>15</v>
      </c>
      <c r="B22" s="14" t="s">
        <v>37</v>
      </c>
      <c r="C22" s="12" t="s">
        <v>48</v>
      </c>
      <c r="D22" s="23">
        <f>'Exam 1'!D22+'Exam 2'!D22+Assig!D22+'Mid-term Exam'!E22</f>
        <v>36</v>
      </c>
      <c r="E22" s="23">
        <f>'Exam 1'!E22+'Exam 2'!E22+Assig!E22+'Mid-term Exam'!F22</f>
        <v>34.25</v>
      </c>
      <c r="F22" s="23">
        <f>'Exam 1'!F22+'Exam 2'!F22+Assig!F22+'Mid-term Exam'!G22</f>
        <v>37.1</v>
      </c>
      <c r="G22" s="23">
        <f>'Exam 1'!J22+'Exam 2'!J22+Assig!J22+'Mid-term Exam'!K22</f>
        <v>36.799999999999997</v>
      </c>
      <c r="H22" s="23">
        <f>'Exam 1'!K22+'Exam 2'!K22+Assig!K22+'Mid-term Exam'!L22</f>
        <v>23.75</v>
      </c>
      <c r="I22" s="23">
        <f>'Exam 1'!L22+'Exam 2'!L22+Assig!L22+'Mid-term Exam'!M22</f>
        <v>38.299999999999997</v>
      </c>
      <c r="J22" s="23">
        <f>'Exam 1'!M22+'Exam 2'!M22+Assig!M22+'Mid-term Exam'!N22</f>
        <v>37.799999999999997</v>
      </c>
      <c r="K22" s="23">
        <f>'Exam 1'!N22+'Exam 2'!N22+Assig!N22+'Mid-term Exam'!O22</f>
        <v>39.5</v>
      </c>
      <c r="L22" s="23">
        <f>'Exam 1'!O22+'Exam 2'!O22+Assig!O22+'Mid-term Exam'!P22</f>
        <v>34.4</v>
      </c>
      <c r="M22" s="23">
        <f>'Exam 1'!P22+'Exam 2'!P22+Assig!P22+'Mid-term Exam'!Q22</f>
        <v>29.8</v>
      </c>
      <c r="N22" s="23">
        <f>'Exam 1'!Q22+'Exam 2'!Q22+Assig!Q22+'Mid-term Exam'!R22</f>
        <v>37.42</v>
      </c>
      <c r="O22" s="22">
        <f t="shared" si="0"/>
        <v>385.12</v>
      </c>
      <c r="P22" s="22">
        <f t="shared" si="1"/>
        <v>35.010909090909088</v>
      </c>
    </row>
    <row r="23" spans="1:16" ht="15.75" x14ac:dyDescent="0.25">
      <c r="A23" s="13">
        <v>16</v>
      </c>
      <c r="B23" s="14" t="s">
        <v>38</v>
      </c>
      <c r="C23" s="12" t="s">
        <v>48</v>
      </c>
      <c r="D23" s="23">
        <f>'Exam 1'!D23+'Exam 2'!D23+Assig!D23+'Mid-term Exam'!E23</f>
        <v>20.5</v>
      </c>
      <c r="E23" s="23">
        <f>'Exam 1'!E23+'Exam 2'!E23+Assig!E23+'Mid-term Exam'!F23</f>
        <v>31.75</v>
      </c>
      <c r="F23" s="23">
        <f>'Exam 1'!F23+'Exam 2'!F23+Assig!F23+'Mid-term Exam'!G23</f>
        <v>30.7</v>
      </c>
      <c r="G23" s="23">
        <f>'Exam 1'!J23+'Exam 2'!J23+Assig!J23+'Mid-term Exam'!K23</f>
        <v>31.05</v>
      </c>
      <c r="H23" s="23">
        <f>'Exam 1'!K23+'Exam 2'!K23+Assig!K23+'Mid-term Exam'!L23</f>
        <v>37.5</v>
      </c>
      <c r="I23" s="23">
        <f>'Exam 1'!L23+'Exam 2'!L23+Assig!L23+'Mid-term Exam'!M23</f>
        <v>29.6</v>
      </c>
      <c r="J23" s="23">
        <f>'Exam 1'!M23+'Exam 2'!M23+Assig!M23+'Mid-term Exam'!N23</f>
        <v>38.400000000000006</v>
      </c>
      <c r="K23" s="23">
        <f>'Exam 1'!N23+'Exam 2'!N23+Assig!N23+'Mid-term Exam'!O23</f>
        <v>34</v>
      </c>
      <c r="L23" s="23">
        <f>'Exam 1'!O23+'Exam 2'!O23+Assig!O23+'Mid-term Exam'!P23</f>
        <v>31.2</v>
      </c>
      <c r="M23" s="23">
        <f>'Exam 1'!P23+'Exam 2'!P23+Assig!P23+'Mid-term Exam'!Q23</f>
        <v>32.1</v>
      </c>
      <c r="N23" s="23">
        <f>'Exam 1'!Q23+'Exam 2'!Q23+Assig!Q23+'Mid-term Exam'!R23</f>
        <v>31.299999999999997</v>
      </c>
      <c r="O23" s="22">
        <f t="shared" si="0"/>
        <v>348.1</v>
      </c>
      <c r="P23" s="22">
        <f t="shared" si="1"/>
        <v>31.645454545454548</v>
      </c>
    </row>
    <row r="24" spans="1:16" ht="15.75" x14ac:dyDescent="0.25">
      <c r="A24" s="13">
        <v>17</v>
      </c>
      <c r="B24" s="14" t="s">
        <v>39</v>
      </c>
      <c r="C24" s="12" t="s">
        <v>48</v>
      </c>
      <c r="D24" s="23">
        <f>'Exam 1'!D24+'Exam 2'!D24+Assig!D24+'Mid-term Exam'!E24</f>
        <v>30.75</v>
      </c>
      <c r="E24" s="23">
        <f>'Exam 1'!E24+'Exam 2'!E24+Assig!E24+'Mid-term Exam'!F24</f>
        <v>28.37</v>
      </c>
      <c r="F24" s="23">
        <f>'Exam 1'!F24+'Exam 2'!F24+Assig!F24+'Mid-term Exam'!G24</f>
        <v>24.4</v>
      </c>
      <c r="G24" s="23">
        <f>'Exam 1'!J24+'Exam 2'!J24+Assig!J24+'Mid-term Exam'!K24</f>
        <v>30.5</v>
      </c>
      <c r="H24" s="23">
        <f>'Exam 1'!K24+'Exam 2'!K24+Assig!K24+'Mid-term Exam'!L24</f>
        <v>29.9</v>
      </c>
      <c r="I24" s="23">
        <f>'Exam 1'!L24+'Exam 2'!L24+Assig!L24+'Mid-term Exam'!M24</f>
        <v>36.200000000000003</v>
      </c>
      <c r="J24" s="23">
        <f>'Exam 1'!M24+'Exam 2'!M24+Assig!M24+'Mid-term Exam'!N24</f>
        <v>33.620000000000005</v>
      </c>
      <c r="K24" s="23">
        <f>'Exam 1'!N24+'Exam 2'!N24+Assig!N24+'Mid-term Exam'!O24</f>
        <v>35</v>
      </c>
      <c r="L24" s="23">
        <f>'Exam 1'!O24+'Exam 2'!O24+Assig!O24+'Mid-term Exam'!P24</f>
        <v>32.4</v>
      </c>
      <c r="M24" s="23">
        <f>'Exam 1'!P24+'Exam 2'!P24+Assig!P24+'Mid-term Exam'!Q24</f>
        <v>31.4</v>
      </c>
      <c r="N24" s="23">
        <f>'Exam 1'!Q24+'Exam 2'!Q24+Assig!Q24+'Mid-term Exam'!R24</f>
        <v>30.85</v>
      </c>
      <c r="O24" s="22">
        <f t="shared" si="0"/>
        <v>343.39</v>
      </c>
      <c r="P24" s="22">
        <f t="shared" si="1"/>
        <v>31.217272727272725</v>
      </c>
    </row>
    <row r="25" spans="1:16" ht="15.75" x14ac:dyDescent="0.25">
      <c r="A25" s="13">
        <v>18</v>
      </c>
      <c r="B25" s="14" t="s">
        <v>40</v>
      </c>
      <c r="C25" s="12" t="s">
        <v>48</v>
      </c>
      <c r="D25" s="23">
        <f>'Exam 1'!D25+'Exam 2'!D25+Assig!D25+'Mid-term Exam'!E25</f>
        <v>25.25</v>
      </c>
      <c r="E25" s="23">
        <f>'Exam 1'!E25+'Exam 2'!E25+Assig!E25+'Mid-term Exam'!F25</f>
        <v>22.62</v>
      </c>
      <c r="F25" s="23">
        <f>'Exam 1'!F25+'Exam 2'!F25+Assig!F25+'Mid-term Exam'!G25</f>
        <v>27.6</v>
      </c>
      <c r="G25" s="23">
        <f>'Exam 1'!J25+'Exam 2'!J25+Assig!J25+'Mid-term Exam'!K25</f>
        <v>27.2</v>
      </c>
      <c r="H25" s="23">
        <f>'Exam 1'!K25+'Exam 2'!K25+Assig!K25+'Mid-term Exam'!L25</f>
        <v>23.45</v>
      </c>
      <c r="I25" s="23">
        <f>'Exam 1'!L25+'Exam 2'!L25+Assig!L25+'Mid-term Exam'!M25</f>
        <v>22.1</v>
      </c>
      <c r="J25" s="23">
        <f>'Exam 1'!M25+'Exam 2'!M25+Assig!M25+'Mid-term Exam'!N25</f>
        <v>22.2</v>
      </c>
      <c r="K25" s="23">
        <f>'Exam 1'!N25+'Exam 2'!N25+Assig!N25+'Mid-term Exam'!O25</f>
        <v>23</v>
      </c>
      <c r="L25" s="23">
        <f>'Exam 1'!O25+'Exam 2'!O25+Assig!O25+'Mid-term Exam'!P25</f>
        <v>29.799999999999997</v>
      </c>
      <c r="M25" s="23">
        <f>'Exam 1'!P25+'Exam 2'!P25+Assig!P25+'Mid-term Exam'!Q25</f>
        <v>26.1</v>
      </c>
      <c r="N25" s="23">
        <f>'Exam 1'!Q25+'Exam 2'!Q25+Assig!Q25+'Mid-term Exam'!R25</f>
        <v>24.880000000000003</v>
      </c>
      <c r="O25" s="22">
        <f t="shared" si="0"/>
        <v>274.2</v>
      </c>
      <c r="P25" s="22">
        <f t="shared" si="1"/>
        <v>24.927272727272726</v>
      </c>
    </row>
    <row r="26" spans="1:16" ht="15.75" x14ac:dyDescent="0.25">
      <c r="A26" s="13">
        <v>19</v>
      </c>
      <c r="B26" s="14" t="s">
        <v>41</v>
      </c>
      <c r="C26" s="12" t="s">
        <v>48</v>
      </c>
      <c r="D26" s="23">
        <f>'Exam 1'!D26+'Exam 2'!D26+Assig!D26+'Mid-term Exam'!E26</f>
        <v>11.25</v>
      </c>
      <c r="E26" s="23">
        <f>'Exam 1'!E26+'Exam 2'!E26+Assig!E26+'Mid-term Exam'!F26</f>
        <v>15.370000000000001</v>
      </c>
      <c r="F26" s="23">
        <f>'Exam 1'!F26+'Exam 2'!F26+Assig!F26+'Mid-term Exam'!G26</f>
        <v>20.100000000000001</v>
      </c>
      <c r="G26" s="23">
        <f>'Exam 1'!J26+'Exam 2'!J26+Assig!J26+'Mid-term Exam'!K26</f>
        <v>26</v>
      </c>
      <c r="H26" s="23">
        <f>'Exam 1'!K26+'Exam 2'!K26+Assig!K26+'Mid-term Exam'!L26</f>
        <v>20.75</v>
      </c>
      <c r="I26" s="23">
        <f>'Exam 1'!L26+'Exam 2'!L26+Assig!L26+'Mid-term Exam'!M26</f>
        <v>21.5</v>
      </c>
      <c r="J26" s="23">
        <f>'Exam 1'!M26+'Exam 2'!M26+Assig!M26+'Mid-term Exam'!N26</f>
        <v>25</v>
      </c>
      <c r="K26" s="23">
        <f>'Exam 1'!N26+'Exam 2'!N26+Assig!N26+'Mid-term Exam'!O26</f>
        <v>26.6</v>
      </c>
      <c r="L26" s="23">
        <f>'Exam 1'!O26+'Exam 2'!O26+Assig!O26+'Mid-term Exam'!P26</f>
        <v>29.3</v>
      </c>
      <c r="M26" s="23">
        <f>'Exam 1'!P26+'Exam 2'!P26+Assig!P26+'Mid-term Exam'!Q26</f>
        <v>25.1</v>
      </c>
      <c r="N26" s="23">
        <f>'Exam 1'!Q26+'Exam 2'!Q26+Assig!Q26+'Mid-term Exam'!R26</f>
        <v>22.65</v>
      </c>
      <c r="O26" s="22">
        <f t="shared" si="0"/>
        <v>243.62</v>
      </c>
      <c r="P26" s="22">
        <f t="shared" si="1"/>
        <v>22.147272727272728</v>
      </c>
    </row>
    <row r="27" spans="1:16" ht="15.75" x14ac:dyDescent="0.25">
      <c r="A27" s="13">
        <v>20</v>
      </c>
      <c r="B27" s="14" t="s">
        <v>42</v>
      </c>
      <c r="C27" s="12" t="s">
        <v>48</v>
      </c>
      <c r="D27" s="23">
        <f>'Exam 1'!D27+'Exam 2'!D27+Assig!D27+'Mid-term Exam'!E27</f>
        <v>19</v>
      </c>
      <c r="E27" s="23">
        <f>'Exam 1'!E27+'Exam 2'!E27+Assig!E27+'Mid-term Exam'!F27</f>
        <v>29.62</v>
      </c>
      <c r="F27" s="23">
        <f>'Exam 1'!F27+'Exam 2'!F27+Assig!F27+'Mid-term Exam'!G27</f>
        <v>26.2</v>
      </c>
      <c r="G27" s="23">
        <f>'Exam 1'!J27+'Exam 2'!J27+Assig!J27+'Mid-term Exam'!K27</f>
        <v>33.5</v>
      </c>
      <c r="H27" s="23">
        <f>'Exam 1'!K27+'Exam 2'!K27+Assig!K27+'Mid-term Exam'!L27</f>
        <v>30.3</v>
      </c>
      <c r="I27" s="23">
        <f>'Exam 1'!L27+'Exam 2'!L27+Assig!L27+'Mid-term Exam'!M27</f>
        <v>28.699999999999996</v>
      </c>
      <c r="J27" s="23">
        <f>'Exam 1'!M27+'Exam 2'!M27+Assig!M27+'Mid-term Exam'!N27</f>
        <v>20.5</v>
      </c>
      <c r="K27" s="23">
        <f>'Exam 1'!N27+'Exam 2'!N27+Assig!N27+'Mid-term Exam'!O27</f>
        <v>26</v>
      </c>
      <c r="L27" s="23">
        <f>'Exam 1'!O27+'Exam 2'!O27+Assig!O27+'Mid-term Exam'!P27</f>
        <v>31.8</v>
      </c>
      <c r="M27" s="23">
        <f>'Exam 1'!P27+'Exam 2'!P27+Assig!P27+'Mid-term Exam'!Q27</f>
        <v>25.9</v>
      </c>
      <c r="N27" s="23">
        <f>'Exam 1'!Q27+'Exam 2'!Q27+Assig!Q27+'Mid-term Exam'!R27</f>
        <v>27.6</v>
      </c>
      <c r="O27" s="22">
        <f t="shared" si="0"/>
        <v>299.12</v>
      </c>
      <c r="P27" s="22">
        <f t="shared" si="1"/>
        <v>27.192727272727272</v>
      </c>
    </row>
    <row r="28" spans="1:16" ht="15.75" x14ac:dyDescent="0.25">
      <c r="A28" s="13">
        <v>21</v>
      </c>
      <c r="B28" s="14" t="s">
        <v>43</v>
      </c>
      <c r="C28" s="12" t="s">
        <v>48</v>
      </c>
      <c r="D28" s="23">
        <f>'Exam 1'!D28+'Exam 2'!D28+Assig!D28+'Mid-term Exam'!E28</f>
        <v>23.75</v>
      </c>
      <c r="E28" s="23">
        <f>'Exam 1'!E28+'Exam 2'!E28+Assig!E28+'Mid-term Exam'!F28</f>
        <v>21.62</v>
      </c>
      <c r="F28" s="23">
        <f>'Exam 1'!F28+'Exam 2'!F28+Assig!F28+'Mid-term Exam'!G28</f>
        <v>19.899999999999999</v>
      </c>
      <c r="G28" s="23">
        <f>'Exam 1'!J28+'Exam 2'!J28+Assig!J28+'Mid-term Exam'!K28</f>
        <v>25.5</v>
      </c>
      <c r="H28" s="23">
        <f>'Exam 1'!K28+'Exam 2'!K28+Assig!K28+'Mid-term Exam'!L28</f>
        <v>26.65</v>
      </c>
      <c r="I28" s="23">
        <f>'Exam 1'!L28+'Exam 2'!L28+Assig!L28+'Mid-term Exam'!M28</f>
        <v>32.599999999999994</v>
      </c>
      <c r="J28" s="23">
        <f>'Exam 1'!M28+'Exam 2'!M28+Assig!M28+'Mid-term Exam'!N28</f>
        <v>27.44</v>
      </c>
      <c r="K28" s="23">
        <f>'Exam 1'!N28+'Exam 2'!N28+Assig!N28+'Mid-term Exam'!O28</f>
        <v>29.2</v>
      </c>
      <c r="L28" s="23">
        <f>'Exam 1'!O28+'Exam 2'!O28+Assig!O28+'Mid-term Exam'!P28</f>
        <v>31.1</v>
      </c>
      <c r="M28" s="23">
        <f>'Exam 1'!P28+'Exam 2'!P28+Assig!P28+'Mid-term Exam'!Q28</f>
        <v>26.9</v>
      </c>
      <c r="N28" s="23">
        <f>'Exam 1'!Q28+'Exam 2'!Q28+Assig!Q28+'Mid-term Exam'!R28</f>
        <v>24.5</v>
      </c>
      <c r="O28" s="22">
        <f t="shared" si="0"/>
        <v>289.15999999999997</v>
      </c>
      <c r="P28" s="22">
        <f t="shared" si="1"/>
        <v>26.287272727272725</v>
      </c>
    </row>
    <row r="29" spans="1:16" ht="15.75" x14ac:dyDescent="0.25">
      <c r="A29" s="13">
        <v>22</v>
      </c>
      <c r="B29" s="14" t="s">
        <v>44</v>
      </c>
      <c r="C29" s="12" t="s">
        <v>48</v>
      </c>
      <c r="D29" s="23">
        <f>'Exam 1'!D29+'Exam 2'!D29+Assig!D29+'Mid-term Exam'!E29</f>
        <v>14.5</v>
      </c>
      <c r="E29" s="23">
        <f>'Exam 1'!E29+'Exam 2'!E29+Assig!E29+'Mid-term Exam'!F29</f>
        <v>28.75</v>
      </c>
      <c r="F29" s="23">
        <f>'Exam 1'!F29+'Exam 2'!F29+Assig!F29+'Mid-term Exam'!G29</f>
        <v>31</v>
      </c>
      <c r="G29" s="23">
        <f>'Exam 1'!J29+'Exam 2'!J29+Assig!J29+'Mid-term Exam'!K29</f>
        <v>33.75</v>
      </c>
      <c r="H29" s="23">
        <f>'Exam 1'!K29+'Exam 2'!K29+Assig!K29+'Mid-term Exam'!L29</f>
        <v>26.5</v>
      </c>
      <c r="I29" s="23">
        <f>'Exam 1'!L29+'Exam 2'!L29+Assig!L29+'Mid-term Exam'!M29</f>
        <v>28.3</v>
      </c>
      <c r="J29" s="23">
        <f>'Exam 1'!M29+'Exam 2'!M29+Assig!M29+'Mid-term Exam'!N29</f>
        <v>18.420000000000002</v>
      </c>
      <c r="K29" s="23">
        <f>'Exam 1'!N29+'Exam 2'!N29+Assig!N29+'Mid-term Exam'!O29</f>
        <v>23.6</v>
      </c>
      <c r="L29" s="23">
        <f>'Exam 1'!O29+'Exam 2'!O29+Assig!O29+'Mid-term Exam'!P29</f>
        <v>20.399999999999999</v>
      </c>
      <c r="M29" s="23">
        <f>'Exam 1'!P29+'Exam 2'!P29+Assig!P29+'Mid-term Exam'!Q29</f>
        <v>24</v>
      </c>
      <c r="N29" s="23">
        <f>'Exam 1'!Q29+'Exam 2'!Q29+Assig!Q29+'Mid-term Exam'!R29</f>
        <v>19.43</v>
      </c>
      <c r="O29" s="22">
        <f t="shared" si="0"/>
        <v>268.65000000000003</v>
      </c>
      <c r="P29" s="22">
        <f t="shared" si="1"/>
        <v>24.422727272727276</v>
      </c>
    </row>
    <row r="30" spans="1:16" ht="15.75" x14ac:dyDescent="0.25">
      <c r="A30" s="13">
        <v>23</v>
      </c>
      <c r="B30" s="14" t="s">
        <v>45</v>
      </c>
      <c r="C30" s="12" t="s">
        <v>48</v>
      </c>
      <c r="D30" s="23">
        <f>'Exam 1'!D30+'Exam 2'!D30+Assig!D30+'Mid-term Exam'!E30</f>
        <v>24.25</v>
      </c>
      <c r="E30" s="23">
        <f>'Exam 1'!E30+'Exam 2'!E30+Assig!E30+'Mid-term Exam'!F30</f>
        <v>20.75</v>
      </c>
      <c r="F30" s="23">
        <f>'Exam 1'!F30+'Exam 2'!F30+Assig!F30+'Mid-term Exam'!G30</f>
        <v>24.9</v>
      </c>
      <c r="G30" s="23">
        <f>'Exam 1'!J30+'Exam 2'!J30+Assig!J30+'Mid-term Exam'!K30</f>
        <v>30.45</v>
      </c>
      <c r="H30" s="23">
        <f>'Exam 1'!K30+'Exam 2'!K30+Assig!K30+'Mid-term Exam'!L30</f>
        <v>25.15</v>
      </c>
      <c r="I30" s="23">
        <f>'Exam 1'!L30+'Exam 2'!L30+Assig!L30+'Mid-term Exam'!M30</f>
        <v>27.5</v>
      </c>
      <c r="J30" s="23">
        <f>'Exam 1'!M30+'Exam 2'!M30+Assig!M30+'Mid-term Exam'!N30</f>
        <v>24.560000000000002</v>
      </c>
      <c r="K30" s="23">
        <f>'Exam 1'!N30+'Exam 2'!N30+Assig!N30+'Mid-term Exam'!O30</f>
        <v>28.2</v>
      </c>
      <c r="L30" s="23">
        <f>'Exam 1'!O30+'Exam 2'!O30+Assig!O30+'Mid-term Exam'!P30</f>
        <v>33</v>
      </c>
      <c r="M30" s="23">
        <f>'Exam 1'!P30+'Exam 2'!P30+Assig!P30+'Mid-term Exam'!Q30</f>
        <v>27.2</v>
      </c>
      <c r="N30" s="23">
        <f>'Exam 1'!Q30+'Exam 2'!Q30+Assig!Q30+'Mid-term Exam'!R30</f>
        <v>30.8</v>
      </c>
      <c r="O30" s="22">
        <f t="shared" si="0"/>
        <v>296.76</v>
      </c>
      <c r="P30" s="22">
        <f t="shared" si="1"/>
        <v>26.978181818181817</v>
      </c>
    </row>
    <row r="31" spans="1:16" ht="15.75" x14ac:dyDescent="0.25">
      <c r="A31" s="13">
        <v>24</v>
      </c>
      <c r="B31" s="14" t="s">
        <v>46</v>
      </c>
      <c r="C31" s="12" t="s">
        <v>48</v>
      </c>
      <c r="D31" s="23">
        <f>'Exam 1'!D31+'Exam 2'!D31+Assig!D31+'Mid-term Exam'!E31</f>
        <v>33</v>
      </c>
      <c r="E31" s="23">
        <f>'Exam 1'!E31+'Exam 2'!E31+Assig!E31+'Mid-term Exam'!F31</f>
        <v>32.375</v>
      </c>
      <c r="F31" s="23">
        <f>'Exam 1'!F31+'Exam 2'!F31+Assig!F31+'Mid-term Exam'!G31</f>
        <v>34.6</v>
      </c>
      <c r="G31" s="23">
        <f>'Exam 1'!J31+'Exam 2'!J31+Assig!J31+'Mid-term Exam'!K31</f>
        <v>37.909999999999997</v>
      </c>
      <c r="H31" s="23">
        <f>'Exam 1'!K31+'Exam 2'!K31+Assig!K31+'Mid-term Exam'!L31</f>
        <v>31.05</v>
      </c>
      <c r="I31" s="23">
        <f>'Exam 1'!L31+'Exam 2'!L31+Assig!L31+'Mid-term Exam'!M31</f>
        <v>39.200000000000003</v>
      </c>
      <c r="J31" s="23">
        <f>'Exam 1'!M31+'Exam 2'!M31+Assig!M31+'Mid-term Exam'!N31</f>
        <v>30.84</v>
      </c>
      <c r="K31" s="23">
        <f>'Exam 1'!N31+'Exam 2'!N31+Assig!N31+'Mid-term Exam'!O31</f>
        <v>36.6</v>
      </c>
      <c r="L31" s="23">
        <f>'Exam 1'!O31+'Exam 2'!O31+Assig!O31+'Mid-term Exam'!P31</f>
        <v>35.200000000000003</v>
      </c>
      <c r="M31" s="23">
        <f>'Exam 1'!P31+'Exam 2'!P31+Assig!P31+'Mid-term Exam'!Q31</f>
        <v>24.8</v>
      </c>
      <c r="N31" s="23">
        <f>'Exam 1'!Q31+'Exam 2'!Q31+Assig!Q31+'Mid-term Exam'!R31</f>
        <v>38.5</v>
      </c>
      <c r="O31" s="22">
        <f t="shared" si="0"/>
        <v>374.07499999999999</v>
      </c>
      <c r="P31" s="22">
        <f t="shared" si="1"/>
        <v>34.006818181818183</v>
      </c>
    </row>
    <row r="32" spans="1:16" ht="15.75" x14ac:dyDescent="0.25">
      <c r="A32" s="13">
        <v>25</v>
      </c>
      <c r="B32" s="14" t="s">
        <v>47</v>
      </c>
      <c r="C32" s="12" t="s">
        <v>48</v>
      </c>
      <c r="D32" s="23">
        <f>'Exam 1'!D32+'Exam 2'!D32+Assig!D32+'Mid-term Exam'!E32</f>
        <v>20.25</v>
      </c>
      <c r="E32" s="23">
        <f>'Exam 1'!E32+'Exam 2'!E32+Assig!E32+'Mid-term Exam'!F32</f>
        <v>27.12</v>
      </c>
      <c r="F32" s="23">
        <f>'Exam 1'!F32+'Exam 2'!F32+Assig!F32+'Mid-term Exam'!G32</f>
        <v>27.3</v>
      </c>
      <c r="G32" s="23">
        <f>'Exam 1'!J32+'Exam 2'!J32+Assig!J32+'Mid-term Exam'!K32</f>
        <v>35</v>
      </c>
      <c r="H32" s="23">
        <f>'Exam 1'!K32+'Exam 2'!K32+Assig!K32+'Mid-term Exam'!L32</f>
        <v>29.7</v>
      </c>
      <c r="I32" s="23">
        <f>'Exam 1'!L32+'Exam 2'!L32+Assig!L32+'Mid-term Exam'!M32</f>
        <v>28.700000000000003</v>
      </c>
      <c r="J32" s="23">
        <f>'Exam 1'!M32+'Exam 2'!M32+Assig!M32+'Mid-term Exam'!N32</f>
        <v>27.4</v>
      </c>
      <c r="K32" s="23">
        <f>'Exam 1'!N32+'Exam 2'!N32+Assig!N32+'Mid-term Exam'!O32</f>
        <v>28.6</v>
      </c>
      <c r="L32" s="23">
        <f>'Exam 1'!O32+'Exam 2'!O32+Assig!O32+'Mid-term Exam'!P32</f>
        <v>36.1</v>
      </c>
      <c r="M32" s="23">
        <f>'Exam 1'!P32+'Exam 2'!P32+Assig!P32+'Mid-term Exam'!Q32</f>
        <v>27.700000000000003</v>
      </c>
      <c r="N32" s="23">
        <f>'Exam 1'!Q32+'Exam 2'!Q32+Assig!Q32+'Mid-term Exam'!R32</f>
        <v>29.5</v>
      </c>
      <c r="O32" s="22">
        <f t="shared" si="0"/>
        <v>317.37</v>
      </c>
      <c r="P32" s="22">
        <f t="shared" si="1"/>
        <v>28.851818181818182</v>
      </c>
    </row>
    <row r="33" spans="1:16" ht="15.75" x14ac:dyDescent="0.25">
      <c r="A33" s="13">
        <v>26</v>
      </c>
      <c r="B33" s="14" t="s">
        <v>49</v>
      </c>
      <c r="C33" s="12" t="s">
        <v>77</v>
      </c>
      <c r="D33" s="23">
        <f>'Exam 1'!D33+'Exam 2'!D33+Assig!D33+'Mid-term Exam'!E33</f>
        <v>32</v>
      </c>
      <c r="E33" s="23">
        <f>'Exam 1'!E33+'Exam 2'!E33+Assig!E33+'Mid-term Exam'!F33</f>
        <v>33.870000000000005</v>
      </c>
      <c r="F33" s="23">
        <f>'Exam 1'!F33+'Exam 2'!F33+Assig!F33+'Mid-term Exam'!G33</f>
        <v>31.900000000000002</v>
      </c>
      <c r="G33" s="23">
        <f>'Exam 1'!J33+'Exam 2'!J33+Assig!J33+'Mid-term Exam'!K33</f>
        <v>35</v>
      </c>
      <c r="H33" s="23">
        <f>'Exam 1'!K33+'Exam 2'!K33+Assig!K33+'Mid-term Exam'!L33</f>
        <v>27</v>
      </c>
      <c r="I33" s="23">
        <f>'Exam 1'!L33+'Exam 2'!L33+Assig!L33+'Mid-term Exam'!M33</f>
        <v>34.83</v>
      </c>
      <c r="J33" s="23">
        <f>'Exam 1'!M33+'Exam 2'!M33+Assig!M33+'Mid-term Exam'!N33</f>
        <v>14.98</v>
      </c>
      <c r="K33" s="23">
        <f>'Exam 1'!N33+'Exam 2'!N33+Assig!N33+'Mid-term Exam'!O33</f>
        <v>16.2</v>
      </c>
      <c r="L33" s="23">
        <f>'Exam 1'!O33+'Exam 2'!O33+Assig!O33+'Mid-term Exam'!P33</f>
        <v>38.5</v>
      </c>
      <c r="M33" s="23">
        <f>'Exam 1'!P33+'Exam 2'!P33+Assig!P33+'Mid-term Exam'!Q33</f>
        <v>20.8</v>
      </c>
      <c r="N33" s="23">
        <f>'Exam 1'!Q33+'Exam 2'!Q33+Assig!Q33+'Mid-term Exam'!R33</f>
        <v>32.15</v>
      </c>
      <c r="O33" s="22">
        <f t="shared" si="0"/>
        <v>317.22999999999996</v>
      </c>
      <c r="P33" s="22">
        <f t="shared" si="1"/>
        <v>28.839090909090906</v>
      </c>
    </row>
    <row r="34" spans="1:16" ht="15.75" x14ac:dyDescent="0.25">
      <c r="A34" s="13">
        <v>27</v>
      </c>
      <c r="B34" s="14" t="s">
        <v>50</v>
      </c>
      <c r="C34" s="12" t="s">
        <v>77</v>
      </c>
      <c r="D34" s="23">
        <f>'Exam 1'!D34+'Exam 2'!D34+Assig!D34+'Mid-term Exam'!E34</f>
        <v>35.25</v>
      </c>
      <c r="E34" s="23">
        <f>'Exam 1'!E34+'Exam 2'!E34+Assig!E34+'Mid-term Exam'!F34</f>
        <v>32.25</v>
      </c>
      <c r="F34" s="23">
        <f>'Exam 1'!F34+'Exam 2'!F34+Assig!F34+'Mid-term Exam'!G34</f>
        <v>29.7</v>
      </c>
      <c r="G34" s="23">
        <f>'Exam 1'!J34+'Exam 2'!J34+Assig!J34+'Mid-term Exam'!K34</f>
        <v>33.5</v>
      </c>
      <c r="H34" s="23">
        <f>'Exam 1'!K34+'Exam 2'!K34+Assig!K34+'Mid-term Exam'!L34</f>
        <v>34.75</v>
      </c>
      <c r="I34" s="23">
        <f>'Exam 1'!L34+'Exam 2'!L34+Assig!L34+'Mid-term Exam'!M34</f>
        <v>37.299999999999997</v>
      </c>
      <c r="J34" s="23">
        <f>'Exam 1'!M34+'Exam 2'!M34+Assig!M34+'Mid-term Exam'!N34</f>
        <v>33.090000000000003</v>
      </c>
      <c r="K34" s="23">
        <f>'Exam 1'!N34+'Exam 2'!N34+Assig!N34+'Mid-term Exam'!O34</f>
        <v>31.6</v>
      </c>
      <c r="L34" s="23">
        <f>'Exam 1'!O34+'Exam 2'!O34+Assig!O34+'Mid-term Exam'!P34</f>
        <v>37.799999999999997</v>
      </c>
      <c r="M34" s="23">
        <f>'Exam 1'!P34+'Exam 2'!P34+Assig!P34+'Mid-term Exam'!Q34</f>
        <v>32.9</v>
      </c>
      <c r="N34" s="23">
        <f>'Exam 1'!Q34+'Exam 2'!Q34+Assig!Q34+'Mid-term Exam'!R34</f>
        <v>38.760000000000005</v>
      </c>
      <c r="O34" s="22">
        <f t="shared" si="0"/>
        <v>376.9</v>
      </c>
      <c r="P34" s="22">
        <f t="shared" si="1"/>
        <v>34.263636363636358</v>
      </c>
    </row>
    <row r="35" spans="1:16" ht="15.75" x14ac:dyDescent="0.25">
      <c r="A35" s="13">
        <v>28</v>
      </c>
      <c r="B35" s="14" t="s">
        <v>51</v>
      </c>
      <c r="C35" s="12" t="s">
        <v>77</v>
      </c>
      <c r="D35" s="23">
        <f>'Exam 1'!D35+'Exam 2'!D35+Assig!D35+'Mid-term Exam'!E35</f>
        <v>28.5</v>
      </c>
      <c r="E35" s="23">
        <f>'Exam 1'!E35+'Exam 2'!E35+Assig!E35+'Mid-term Exam'!F35</f>
        <v>29.5</v>
      </c>
      <c r="F35" s="23">
        <f>'Exam 1'!F35+'Exam 2'!F35+Assig!F35+'Mid-term Exam'!G35</f>
        <v>27.8</v>
      </c>
      <c r="G35" s="23">
        <f>'Exam 1'!J35+'Exam 2'!J35+Assig!J35+'Mid-term Exam'!K35</f>
        <v>28.45</v>
      </c>
      <c r="H35" s="23">
        <f>'Exam 1'!K35+'Exam 2'!K35+Assig!K35+'Mid-term Exam'!L35</f>
        <v>28.7</v>
      </c>
      <c r="I35" s="23">
        <f>'Exam 1'!L35+'Exam 2'!L35+Assig!L35+'Mid-term Exam'!M35</f>
        <v>29.9</v>
      </c>
      <c r="J35" s="23">
        <f>'Exam 1'!M35+'Exam 2'!M35+Assig!M35+'Mid-term Exam'!N35</f>
        <v>18.22</v>
      </c>
      <c r="K35" s="23">
        <f>'Exam 1'!N35+'Exam 2'!N35+Assig!N35+'Mid-term Exam'!O35</f>
        <v>17.7</v>
      </c>
      <c r="L35" s="23">
        <f>'Exam 1'!O35+'Exam 2'!O35+Assig!O35+'Mid-term Exam'!P35</f>
        <v>35.6</v>
      </c>
      <c r="M35" s="23">
        <f>'Exam 1'!P35+'Exam 2'!P35+Assig!P35+'Mid-term Exam'!Q35</f>
        <v>32.9</v>
      </c>
      <c r="N35" s="23">
        <f>'Exam 1'!Q35+'Exam 2'!Q35+Assig!Q35+'Mid-term Exam'!R35</f>
        <v>34.700000000000003</v>
      </c>
      <c r="O35" s="22">
        <f t="shared" si="0"/>
        <v>311.96999999999997</v>
      </c>
      <c r="P35" s="22">
        <f t="shared" si="1"/>
        <v>28.36090909090909</v>
      </c>
    </row>
    <row r="36" spans="1:16" ht="15.75" x14ac:dyDescent="0.25">
      <c r="A36" s="13">
        <v>29</v>
      </c>
      <c r="B36" s="14" t="s">
        <v>52</v>
      </c>
      <c r="C36" s="12" t="s">
        <v>77</v>
      </c>
      <c r="D36" s="23">
        <f>'Exam 1'!D36+'Exam 2'!D36+Assig!D36+'Mid-term Exam'!E36</f>
        <v>4.5</v>
      </c>
      <c r="E36" s="23">
        <f>'Exam 1'!E36+'Exam 2'!E36+Assig!E36+'Mid-term Exam'!F36</f>
        <v>11</v>
      </c>
      <c r="F36" s="23">
        <f>'Exam 1'!F36+'Exam 2'!F36+Assig!F36+'Mid-term Exam'!G36</f>
        <v>16.5</v>
      </c>
      <c r="G36" s="23">
        <f>'Exam 1'!J36+'Exam 2'!J36+Assig!J36+'Mid-term Exam'!K36</f>
        <v>24</v>
      </c>
      <c r="H36" s="23">
        <f>'Exam 1'!K36+'Exam 2'!K36+Assig!K36+'Mid-term Exam'!L36</f>
        <v>27.45</v>
      </c>
      <c r="I36" s="23">
        <f>'Exam 1'!L36+'Exam 2'!L36+Assig!L36+'Mid-term Exam'!M36</f>
        <v>20.100000000000001</v>
      </c>
      <c r="J36" s="23">
        <f>'Exam 1'!M36+'Exam 2'!M36+Assig!M36+'Mid-term Exam'!N36</f>
        <v>25.36</v>
      </c>
      <c r="K36" s="23">
        <f>'Exam 1'!N36+'Exam 2'!N36+Assig!N36+'Mid-term Exam'!O36</f>
        <v>0</v>
      </c>
      <c r="L36" s="23">
        <f>'Exam 1'!O36+'Exam 2'!O36+Assig!O36+'Mid-term Exam'!P36</f>
        <v>20.399999999999999</v>
      </c>
      <c r="M36" s="23">
        <f>'Exam 1'!P36+'Exam 2'!P36+Assig!P36+'Mid-term Exam'!Q36</f>
        <v>29.9</v>
      </c>
      <c r="N36" s="23">
        <f>'Exam 1'!Q36+'Exam 2'!Q36+Assig!Q36+'Mid-term Exam'!R36</f>
        <v>24.6</v>
      </c>
      <c r="O36" s="22">
        <f t="shared" si="0"/>
        <v>203.81000000000003</v>
      </c>
      <c r="P36" s="22">
        <f t="shared" si="1"/>
        <v>18.528181818181821</v>
      </c>
    </row>
    <row r="37" spans="1:16" ht="15.75" x14ac:dyDescent="0.25">
      <c r="A37" s="13">
        <v>30</v>
      </c>
      <c r="B37" s="14" t="s">
        <v>53</v>
      </c>
      <c r="C37" s="12" t="s">
        <v>77</v>
      </c>
      <c r="D37" s="23">
        <f>'Exam 1'!D37+'Exam 2'!D37+Assig!D37+'Mid-term Exam'!E37</f>
        <v>20.5</v>
      </c>
      <c r="E37" s="23">
        <f>'Exam 1'!E37+'Exam 2'!E37+Assig!E37+'Mid-term Exam'!F37</f>
        <v>14</v>
      </c>
      <c r="F37" s="23">
        <f>'Exam 1'!F37+'Exam 2'!F37+Assig!F37+'Mid-term Exam'!G37</f>
        <v>20.3</v>
      </c>
      <c r="G37" s="23">
        <f>'Exam 1'!J37+'Exam 2'!J37+Assig!J37+'Mid-term Exam'!K37</f>
        <v>23</v>
      </c>
      <c r="H37" s="23">
        <f>'Exam 1'!K37+'Exam 2'!K37+Assig!K37+'Mid-term Exam'!L37</f>
        <v>22.5</v>
      </c>
      <c r="I37" s="23">
        <f>'Exam 1'!L37+'Exam 2'!L37+Assig!L37+'Mid-term Exam'!M37</f>
        <v>26.7</v>
      </c>
      <c r="J37" s="23">
        <f>'Exam 1'!M37+'Exam 2'!M37+Assig!M37+'Mid-term Exam'!N37</f>
        <v>22.16</v>
      </c>
      <c r="K37" s="23">
        <f>'Exam 1'!N37+'Exam 2'!N37+Assig!N37+'Mid-term Exam'!O37</f>
        <v>27.6</v>
      </c>
      <c r="L37" s="23">
        <f>'Exam 1'!O37+'Exam 2'!O37+Assig!O37+'Mid-term Exam'!P37</f>
        <v>26.2</v>
      </c>
      <c r="M37" s="23">
        <f>'Exam 1'!P37+'Exam 2'!P37+Assig!P37+'Mid-term Exam'!Q37</f>
        <v>19.899999999999999</v>
      </c>
      <c r="N37" s="23">
        <f>'Exam 1'!Q37+'Exam 2'!Q37+Assig!Q37+'Mid-term Exam'!R37</f>
        <v>20.5</v>
      </c>
      <c r="O37" s="22">
        <f t="shared" si="0"/>
        <v>243.35999999999999</v>
      </c>
      <c r="P37" s="22">
        <f t="shared" si="1"/>
        <v>22.123636363636361</v>
      </c>
    </row>
    <row r="38" spans="1:16" ht="15.75" x14ac:dyDescent="0.25">
      <c r="A38" s="13">
        <v>31</v>
      </c>
      <c r="B38" s="14" t="s">
        <v>54</v>
      </c>
      <c r="C38" s="12" t="s">
        <v>77</v>
      </c>
      <c r="D38" s="23">
        <f>'Exam 1'!D38+'Exam 2'!D38+Assig!D38+'Mid-term Exam'!E38</f>
        <v>28.75</v>
      </c>
      <c r="E38" s="23">
        <f>'Exam 1'!E38+'Exam 2'!E38+Assig!E38+'Mid-term Exam'!F38</f>
        <v>19.5</v>
      </c>
      <c r="F38" s="23">
        <f>'Exam 1'!F38+'Exam 2'!F38+Assig!F38+'Mid-term Exam'!G38</f>
        <v>21.2</v>
      </c>
      <c r="G38" s="23">
        <f>'Exam 1'!J38+'Exam 2'!J38+Assig!J38+'Mid-term Exam'!K38</f>
        <v>28</v>
      </c>
      <c r="H38" s="23">
        <f>'Exam 1'!K38+'Exam 2'!K38+Assig!K38+'Mid-term Exam'!L38</f>
        <v>26.95</v>
      </c>
      <c r="I38" s="23">
        <f>'Exam 1'!L38+'Exam 2'!L38+Assig!L38+'Mid-term Exam'!M38</f>
        <v>37.5</v>
      </c>
      <c r="J38" s="23">
        <f>'Exam 1'!M38+'Exam 2'!M38+Assig!M38+'Mid-term Exam'!N38</f>
        <v>27.84</v>
      </c>
      <c r="K38" s="23">
        <f>'Exam 1'!N38+'Exam 2'!N38+Assig!N38+'Mid-term Exam'!O38</f>
        <v>29</v>
      </c>
      <c r="L38" s="23">
        <f>'Exam 1'!O38+'Exam 2'!O38+Assig!O38+'Mid-term Exam'!P38</f>
        <v>32.5</v>
      </c>
      <c r="M38" s="23">
        <f>'Exam 1'!P38+'Exam 2'!P38+Assig!P38+'Mid-term Exam'!Q38</f>
        <v>27</v>
      </c>
      <c r="N38" s="23">
        <f>'Exam 1'!Q38+'Exam 2'!Q38+Assig!Q38+'Mid-term Exam'!R38</f>
        <v>27.7</v>
      </c>
      <c r="O38" s="22">
        <f t="shared" si="0"/>
        <v>305.94</v>
      </c>
      <c r="P38" s="22">
        <f t="shared" si="1"/>
        <v>27.812727272727273</v>
      </c>
    </row>
    <row r="39" spans="1:16" ht="15.75" x14ac:dyDescent="0.25">
      <c r="A39" s="13">
        <v>32</v>
      </c>
      <c r="B39" s="14" t="s">
        <v>55</v>
      </c>
      <c r="C39" s="12" t="s">
        <v>77</v>
      </c>
      <c r="D39" s="23">
        <f>'Exam 1'!D39+'Exam 2'!D39+Assig!D39+'Mid-term Exam'!E39</f>
        <v>20.25</v>
      </c>
      <c r="E39" s="23">
        <f>'Exam 1'!E39+'Exam 2'!E39+Assig!E39+'Mid-term Exam'!F39</f>
        <v>34.120000000000005</v>
      </c>
      <c r="F39" s="23">
        <f>'Exam 1'!F39+'Exam 2'!F39+Assig!F39+'Mid-term Exam'!G39</f>
        <v>30.3</v>
      </c>
      <c r="G39" s="23">
        <f>'Exam 1'!J39+'Exam 2'!J39+Assig!J39+'Mid-term Exam'!K39</f>
        <v>38</v>
      </c>
      <c r="H39" s="23">
        <f>'Exam 1'!K39+'Exam 2'!K39+Assig!K39+'Mid-term Exam'!L39</f>
        <v>26.25</v>
      </c>
      <c r="I39" s="23">
        <f>'Exam 1'!L39+'Exam 2'!L39+Assig!L39+'Mid-term Exam'!M39</f>
        <v>36.32</v>
      </c>
      <c r="J39" s="23">
        <f>'Exam 1'!M39+'Exam 2'!M39+Assig!M39+'Mid-term Exam'!N39</f>
        <v>21</v>
      </c>
      <c r="K39" s="23">
        <f>'Exam 1'!N39+'Exam 2'!N39+Assig!N39+'Mid-term Exam'!O39</f>
        <v>25.8</v>
      </c>
      <c r="L39" s="23">
        <f>'Exam 1'!O39+'Exam 2'!O39+Assig!O39+'Mid-term Exam'!P39</f>
        <v>31</v>
      </c>
      <c r="M39" s="23">
        <f>'Exam 1'!P39+'Exam 2'!P39+Assig!P39+'Mid-term Exam'!Q39</f>
        <v>27.6</v>
      </c>
      <c r="N39" s="23">
        <f>'Exam 1'!Q39+'Exam 2'!Q39+Assig!Q39+'Mid-term Exam'!R39</f>
        <v>27.8</v>
      </c>
      <c r="O39" s="22">
        <f t="shared" si="0"/>
        <v>318.44000000000005</v>
      </c>
      <c r="P39" s="22">
        <f t="shared" si="1"/>
        <v>28.949090909090913</v>
      </c>
    </row>
    <row r="40" spans="1:16" ht="15.75" x14ac:dyDescent="0.25">
      <c r="A40" s="13">
        <v>33</v>
      </c>
      <c r="B40" s="14" t="s">
        <v>56</v>
      </c>
      <c r="C40" s="12" t="s">
        <v>77</v>
      </c>
      <c r="D40" s="23">
        <f>'Exam 1'!D40+'Exam 2'!D40+Assig!D40+'Mid-term Exam'!E40</f>
        <v>21.25</v>
      </c>
      <c r="E40" s="23">
        <f>'Exam 1'!E40+'Exam 2'!E40+Assig!E40+'Mid-term Exam'!F40</f>
        <v>22</v>
      </c>
      <c r="F40" s="23">
        <f>'Exam 1'!F40+'Exam 2'!F40+Assig!F40+'Mid-term Exam'!G40</f>
        <v>21.1</v>
      </c>
      <c r="G40" s="23">
        <f>'Exam 1'!J40+'Exam 2'!J40+Assig!J40+'Mid-term Exam'!K40</f>
        <v>27.2</v>
      </c>
      <c r="H40" s="23">
        <f>'Exam 1'!K40+'Exam 2'!K40+Assig!K40+'Mid-term Exam'!L40</f>
        <v>28.75</v>
      </c>
      <c r="I40" s="23">
        <f>'Exam 1'!L40+'Exam 2'!L40+Assig!L40+'Mid-term Exam'!M40</f>
        <v>29.6</v>
      </c>
      <c r="J40" s="23">
        <f>'Exam 1'!M40+'Exam 2'!M40+Assig!M40+'Mid-term Exam'!N40</f>
        <v>27.14</v>
      </c>
      <c r="K40" s="23">
        <f>'Exam 1'!N40+'Exam 2'!N40+Assig!N40+'Mid-term Exam'!O40</f>
        <v>28.3</v>
      </c>
      <c r="L40" s="23">
        <f>'Exam 1'!O40+'Exam 2'!O40+Assig!O40+'Mid-term Exam'!P40</f>
        <v>30.8</v>
      </c>
      <c r="M40" s="23">
        <f>'Exam 1'!P40+'Exam 2'!P40+Assig!P40+'Mid-term Exam'!Q40</f>
        <v>30.6</v>
      </c>
      <c r="N40" s="23">
        <f>'Exam 1'!Q40+'Exam 2'!Q40+Assig!Q40+'Mid-term Exam'!R40</f>
        <v>27.6</v>
      </c>
      <c r="O40" s="22">
        <f t="shared" ref="O40:O61" si="2">SUM(D40:N40)</f>
        <v>294.34000000000009</v>
      </c>
      <c r="P40" s="22">
        <f t="shared" ref="P40:P61" si="3">AVERAGE(D40:N40)</f>
        <v>26.758181818181825</v>
      </c>
    </row>
    <row r="41" spans="1:16" ht="15.75" x14ac:dyDescent="0.25">
      <c r="A41" s="13">
        <v>34</v>
      </c>
      <c r="B41" s="14" t="s">
        <v>57</v>
      </c>
      <c r="C41" s="12" t="s">
        <v>77</v>
      </c>
      <c r="D41" s="23">
        <f>'Exam 1'!D41+'Exam 2'!D41+Assig!D41+'Mid-term Exam'!E41</f>
        <v>17.5</v>
      </c>
      <c r="E41" s="23">
        <f>'Exam 1'!E41+'Exam 2'!E41+Assig!E41+'Mid-term Exam'!F41</f>
        <v>12.120000000000001</v>
      </c>
      <c r="F41" s="23">
        <f>'Exam 1'!F41+'Exam 2'!F41+Assig!F41+'Mid-term Exam'!G41</f>
        <v>24.6</v>
      </c>
      <c r="G41" s="23">
        <f>'Exam 1'!J41+'Exam 2'!J41+Assig!J41+'Mid-term Exam'!K41</f>
        <v>17.2</v>
      </c>
      <c r="H41" s="23">
        <f>'Exam 1'!K41+'Exam 2'!K41+Assig!K41+'Mid-term Exam'!L41</f>
        <v>26.75</v>
      </c>
      <c r="I41" s="23">
        <f>'Exam 1'!L41+'Exam 2'!L41+Assig!L41+'Mid-term Exam'!M41</f>
        <v>28.200000000000003</v>
      </c>
      <c r="J41" s="23">
        <f>'Exam 1'!M41+'Exam 2'!M41+Assig!M41+'Mid-term Exam'!N41</f>
        <v>23.2</v>
      </c>
      <c r="K41" s="23">
        <f>'Exam 1'!N41+'Exam 2'!N41+Assig!N41+'Mid-term Exam'!O41</f>
        <v>32.1</v>
      </c>
      <c r="L41" s="23">
        <f>'Exam 1'!O41+'Exam 2'!O41+Assig!O41+'Mid-term Exam'!P41</f>
        <v>28.3</v>
      </c>
      <c r="M41" s="23">
        <f>'Exam 1'!P41+'Exam 2'!P41+Assig!P41+'Mid-term Exam'!Q41</f>
        <v>27</v>
      </c>
      <c r="N41" s="23">
        <f>'Exam 1'!Q41+'Exam 2'!Q41+Assig!Q41+'Mid-term Exam'!R41</f>
        <v>20.2</v>
      </c>
      <c r="O41" s="22">
        <f t="shared" si="2"/>
        <v>257.17</v>
      </c>
      <c r="P41" s="22">
        <f t="shared" si="3"/>
        <v>23.379090909090909</v>
      </c>
    </row>
    <row r="42" spans="1:16" ht="15.75" x14ac:dyDescent="0.25">
      <c r="A42" s="13">
        <v>35</v>
      </c>
      <c r="B42" s="14" t="s">
        <v>58</v>
      </c>
      <c r="C42" s="12" t="s">
        <v>77</v>
      </c>
      <c r="D42" s="23">
        <f>'Exam 1'!D42+'Exam 2'!D42+Assig!D42+'Mid-term Exam'!E42</f>
        <v>34</v>
      </c>
      <c r="E42" s="23">
        <f>'Exam 1'!E42+'Exam 2'!E42+Assig!E42+'Mid-term Exam'!F42</f>
        <v>28.12</v>
      </c>
      <c r="F42" s="23">
        <f>'Exam 1'!F42+'Exam 2'!F42+Assig!F42+'Mid-term Exam'!G42</f>
        <v>34.200000000000003</v>
      </c>
      <c r="G42" s="23">
        <f>'Exam 1'!J42+'Exam 2'!J42+Assig!J42+'Mid-term Exam'!K42</f>
        <v>39.5</v>
      </c>
      <c r="H42" s="23">
        <f>'Exam 1'!K42+'Exam 2'!K42+Assig!K42+'Mid-term Exam'!L42</f>
        <v>37</v>
      </c>
      <c r="I42" s="23">
        <f>'Exam 1'!L42+'Exam 2'!L42+Assig!L42+'Mid-term Exam'!M42</f>
        <v>38.900000000000006</v>
      </c>
      <c r="J42" s="23">
        <f>'Exam 1'!M42+'Exam 2'!M42+Assig!M42+'Mid-term Exam'!N42</f>
        <v>36.1</v>
      </c>
      <c r="K42" s="23">
        <f>'Exam 1'!N42+'Exam 2'!N42+Assig!N42+'Mid-term Exam'!O42</f>
        <v>36.5</v>
      </c>
      <c r="L42" s="23">
        <f>'Exam 1'!O42+'Exam 2'!O42+Assig!O42+'Mid-term Exam'!P42</f>
        <v>38.1</v>
      </c>
      <c r="M42" s="23">
        <f>'Exam 1'!P42+'Exam 2'!P42+Assig!P42+'Mid-term Exam'!Q42</f>
        <v>34.700000000000003</v>
      </c>
      <c r="N42" s="23">
        <f>'Exam 1'!Q42+'Exam 2'!Q42+Assig!Q42+'Mid-term Exam'!R42</f>
        <v>36.950000000000003</v>
      </c>
      <c r="O42" s="22">
        <f t="shared" si="2"/>
        <v>394.07</v>
      </c>
      <c r="P42" s="22">
        <f t="shared" si="3"/>
        <v>35.824545454545451</v>
      </c>
    </row>
    <row r="43" spans="1:16" ht="15.75" x14ac:dyDescent="0.25">
      <c r="A43" s="13">
        <v>36</v>
      </c>
      <c r="B43" s="14" t="s">
        <v>59</v>
      </c>
      <c r="C43" s="12" t="s">
        <v>77</v>
      </c>
      <c r="D43" s="23">
        <f>'Exam 1'!D43+'Exam 2'!D43+Assig!D43+'Mid-term Exam'!E43</f>
        <v>13.75</v>
      </c>
      <c r="E43" s="23">
        <f>'Exam 1'!E43+'Exam 2'!E43+Assig!E43+'Mid-term Exam'!F43</f>
        <v>15.5</v>
      </c>
      <c r="F43" s="23">
        <f>'Exam 1'!F43+'Exam 2'!F43+Assig!F43+'Mid-term Exam'!G43</f>
        <v>27.2</v>
      </c>
      <c r="G43" s="23">
        <f>'Exam 1'!J43+'Exam 2'!J43+Assig!J43+'Mid-term Exam'!K43</f>
        <v>32.1</v>
      </c>
      <c r="H43" s="23">
        <f>'Exam 1'!K43+'Exam 2'!K43+Assig!K43+'Mid-term Exam'!L43</f>
        <v>30.1</v>
      </c>
      <c r="I43" s="23">
        <f>'Exam 1'!L43+'Exam 2'!L43+Assig!L43+'Mid-term Exam'!M43</f>
        <v>30.799999999999997</v>
      </c>
      <c r="J43" s="23">
        <f>'Exam 1'!M43+'Exam 2'!M43+Assig!M43+'Mid-term Exam'!N43</f>
        <v>28.4</v>
      </c>
      <c r="K43" s="23">
        <f>'Exam 1'!N43+'Exam 2'!N43+Assig!N43+'Mid-term Exam'!O43</f>
        <v>26.3</v>
      </c>
      <c r="L43" s="23">
        <f>'Exam 1'!O43+'Exam 2'!O43+Assig!O43+'Mid-term Exam'!P43</f>
        <v>30.9</v>
      </c>
      <c r="M43" s="23">
        <f>'Exam 1'!P43+'Exam 2'!P43+Assig!P43+'Mid-term Exam'!Q43</f>
        <v>29.4</v>
      </c>
      <c r="N43" s="23">
        <f>'Exam 1'!Q43+'Exam 2'!Q43+Assig!Q43+'Mid-term Exam'!R43</f>
        <v>22.35</v>
      </c>
      <c r="O43" s="22">
        <f t="shared" si="2"/>
        <v>286.8</v>
      </c>
      <c r="P43" s="22">
        <f t="shared" si="3"/>
        <v>26.072727272727274</v>
      </c>
    </row>
    <row r="44" spans="1:16" ht="15.75" x14ac:dyDescent="0.25">
      <c r="A44" s="13">
        <v>37</v>
      </c>
      <c r="B44" s="14" t="s">
        <v>60</v>
      </c>
      <c r="C44" s="12" t="s">
        <v>77</v>
      </c>
      <c r="D44" s="23">
        <f>'Exam 1'!D44+'Exam 2'!D44+Assig!D44+'Mid-term Exam'!E44</f>
        <v>20.75</v>
      </c>
      <c r="E44" s="23">
        <f>'Exam 1'!E44+'Exam 2'!E44+Assig!E44+'Mid-term Exam'!F44</f>
        <v>18.25</v>
      </c>
      <c r="F44" s="23">
        <f>'Exam 1'!F44+'Exam 2'!F44+Assig!F44+'Mid-term Exam'!G44</f>
        <v>27.2</v>
      </c>
      <c r="G44" s="23">
        <f>'Exam 1'!J44+'Exam 2'!J44+Assig!J44+'Mid-term Exam'!K44</f>
        <v>28.8</v>
      </c>
      <c r="H44" s="23">
        <f>'Exam 1'!K44+'Exam 2'!K44+Assig!K44+'Mid-term Exam'!L44</f>
        <v>31.875</v>
      </c>
      <c r="I44" s="23">
        <f>'Exam 1'!L44+'Exam 2'!L44+Assig!L44+'Mid-term Exam'!M44</f>
        <v>28.6</v>
      </c>
      <c r="J44" s="23">
        <f>'Exam 1'!M44+'Exam 2'!M44+Assig!M44+'Mid-term Exam'!N44</f>
        <v>24.5</v>
      </c>
      <c r="K44" s="23">
        <f>'Exam 1'!N44+'Exam 2'!N44+Assig!N44+'Mid-term Exam'!O44</f>
        <v>33.5</v>
      </c>
      <c r="L44" s="23">
        <f>'Exam 1'!O44+'Exam 2'!O44+Assig!O44+'Mid-term Exam'!P44</f>
        <v>23.2</v>
      </c>
      <c r="M44" s="23">
        <f>'Exam 1'!P44+'Exam 2'!P44+Assig!P44+'Mid-term Exam'!Q44</f>
        <v>28.2</v>
      </c>
      <c r="N44" s="23">
        <f>'Exam 1'!Q44+'Exam 2'!Q44+Assig!Q44+'Mid-term Exam'!R44</f>
        <v>28</v>
      </c>
      <c r="O44" s="22">
        <f t="shared" si="2"/>
        <v>292.875</v>
      </c>
      <c r="P44" s="22">
        <f t="shared" si="3"/>
        <v>26.625</v>
      </c>
    </row>
    <row r="45" spans="1:16" ht="15.75" x14ac:dyDescent="0.25">
      <c r="A45" s="13">
        <v>38</v>
      </c>
      <c r="B45" s="14" t="s">
        <v>78</v>
      </c>
      <c r="C45" s="12" t="s">
        <v>77</v>
      </c>
      <c r="D45" s="23">
        <f>'Exam 1'!D44+'Exam 2'!D44+Assig!D44+'Mid-term Exam'!E44</f>
        <v>20.75</v>
      </c>
      <c r="E45" s="23">
        <f>'Exam 1'!E44+'Exam 2'!E44+Assig!E44+'Mid-term Exam'!F44</f>
        <v>18.25</v>
      </c>
      <c r="F45" s="23">
        <f>'Exam 1'!F44+'Exam 2'!F44+Assig!F44+'Mid-term Exam'!G44</f>
        <v>27.2</v>
      </c>
      <c r="G45" s="23">
        <f>'Exam 1'!J44+'Exam 2'!J44+Assig!J44+'Mid-term Exam'!K44</f>
        <v>28.8</v>
      </c>
      <c r="H45" s="23">
        <f>'Exam 1'!K44+'Exam 2'!K44+Assig!K44+'Mid-term Exam'!L44</f>
        <v>31.875</v>
      </c>
      <c r="I45" s="23">
        <f>'Exam 1'!L44+'Exam 2'!L44+Assig!L44+'Mid-term Exam'!M44</f>
        <v>28.6</v>
      </c>
      <c r="J45" s="23">
        <f>'Exam 1'!M44+'Exam 2'!M44+Assig!M44+'Mid-term Exam'!N44</f>
        <v>24.5</v>
      </c>
      <c r="K45" s="23">
        <f>'Exam 1'!N44+'Exam 2'!N44+Assig!N44+'Mid-term Exam'!O44</f>
        <v>33.5</v>
      </c>
      <c r="L45" s="23">
        <f>'Exam 1'!O44+'Exam 2'!O44+Assig!O44+'Mid-term Exam'!P44</f>
        <v>23.2</v>
      </c>
      <c r="M45" s="23">
        <f>'Exam 1'!P44+'Exam 2'!P44+Assig!P44+'Mid-term Exam'!Q44</f>
        <v>28.2</v>
      </c>
      <c r="N45" s="23">
        <f>'Exam 1'!Q44+'Exam 2'!Q44+Assig!Q44+'Mid-term Exam'!R44</f>
        <v>28</v>
      </c>
      <c r="O45" s="22">
        <f t="shared" si="2"/>
        <v>292.875</v>
      </c>
      <c r="P45" s="22">
        <f t="shared" si="3"/>
        <v>26.625</v>
      </c>
    </row>
    <row r="46" spans="1:16" ht="15.75" x14ac:dyDescent="0.25">
      <c r="A46" s="13">
        <v>39</v>
      </c>
      <c r="B46" s="14" t="s">
        <v>61</v>
      </c>
      <c r="C46" s="12" t="s">
        <v>77</v>
      </c>
      <c r="D46" s="23">
        <f>'Exam 1'!D45+'Exam 2'!D45+Assig!D45+'Mid-term Exam'!E45</f>
        <v>28.5</v>
      </c>
      <c r="E46" s="23">
        <f>'Exam 1'!E45+'Exam 2'!E45+Assig!E45+'Mid-term Exam'!F45</f>
        <v>24</v>
      </c>
      <c r="F46" s="23">
        <f>'Exam 1'!F45+'Exam 2'!F45+Assig!F45+'Mid-term Exam'!G45</f>
        <v>33</v>
      </c>
      <c r="G46" s="23">
        <f>'Exam 1'!J45+'Exam 2'!J45+Assig!J45+'Mid-term Exam'!K45</f>
        <v>35.730000000000004</v>
      </c>
      <c r="H46" s="23">
        <f>'Exam 1'!K45+'Exam 2'!K45+Assig!K45+'Mid-term Exam'!L45</f>
        <v>30.75</v>
      </c>
      <c r="I46" s="23">
        <f>'Exam 1'!L45+'Exam 2'!L45+Assig!L45+'Mid-term Exam'!M45</f>
        <v>33.299999999999997</v>
      </c>
      <c r="J46" s="23">
        <f>'Exam 1'!M45+'Exam 2'!M45+Assig!M45+'Mid-term Exam'!N45</f>
        <v>38.5</v>
      </c>
      <c r="K46" s="23">
        <f>'Exam 1'!N45+'Exam 2'!N45+Assig!N45+'Mid-term Exam'!O45</f>
        <v>37.299999999999997</v>
      </c>
      <c r="L46" s="23">
        <f>'Exam 1'!O45+'Exam 2'!O45+Assig!O45+'Mid-term Exam'!P45</f>
        <v>32.6</v>
      </c>
      <c r="M46" s="23">
        <f>'Exam 1'!P45+'Exam 2'!P45+Assig!P45+'Mid-term Exam'!Q45</f>
        <v>29.700000000000003</v>
      </c>
      <c r="N46" s="23">
        <f>'Exam 1'!Q45+'Exam 2'!Q45+Assig!Q45+'Mid-term Exam'!R45</f>
        <v>34.700000000000003</v>
      </c>
      <c r="O46" s="22">
        <f t="shared" si="2"/>
        <v>358.08000000000004</v>
      </c>
      <c r="P46" s="22">
        <f t="shared" si="3"/>
        <v>32.552727272727275</v>
      </c>
    </row>
    <row r="47" spans="1:16" ht="15.75" x14ac:dyDescent="0.25">
      <c r="A47" s="13">
        <v>40</v>
      </c>
      <c r="B47" s="14" t="s">
        <v>62</v>
      </c>
      <c r="C47" s="12" t="s">
        <v>77</v>
      </c>
      <c r="D47" s="23">
        <f>'Exam 1'!D46+'Exam 2'!D46+Assig!D46+'Mid-term Exam'!E46</f>
        <v>36.75</v>
      </c>
      <c r="E47" s="23">
        <f>'Exam 1'!E46+'Exam 2'!E46+Assig!E46+'Mid-term Exam'!F46</f>
        <v>35.5</v>
      </c>
      <c r="F47" s="23">
        <f>'Exam 1'!F46+'Exam 2'!F46+Assig!F46+'Mid-term Exam'!G46</f>
        <v>37</v>
      </c>
      <c r="G47" s="23">
        <f>'Exam 1'!J46+'Exam 2'!J46+Assig!J46+'Mid-term Exam'!K46</f>
        <v>39.409999999999997</v>
      </c>
      <c r="H47" s="23">
        <f>'Exam 1'!K46+'Exam 2'!K46+Assig!K46+'Mid-term Exam'!L46</f>
        <v>37.65</v>
      </c>
      <c r="I47" s="23">
        <f>'Exam 1'!L46+'Exam 2'!L46+Assig!L46+'Mid-term Exam'!M46</f>
        <v>39.299999999999997</v>
      </c>
      <c r="J47" s="23">
        <f>'Exam 1'!M46+'Exam 2'!M46+Assig!M46+'Mid-term Exam'!N46</f>
        <v>40</v>
      </c>
      <c r="K47" s="23">
        <f>'Exam 1'!N46+'Exam 2'!N46+Assig!N46+'Mid-term Exam'!O46</f>
        <v>39</v>
      </c>
      <c r="L47" s="23">
        <f>'Exam 1'!O46+'Exam 2'!O46+Assig!O46+'Mid-term Exam'!P46</f>
        <v>38.299999999999997</v>
      </c>
      <c r="M47" s="23">
        <f>'Exam 1'!P46+'Exam 2'!P46+Assig!P46+'Mid-term Exam'!Q46</f>
        <v>36.5</v>
      </c>
      <c r="N47" s="23">
        <f>'Exam 1'!Q46+'Exam 2'!Q46+Assig!Q46+'Mid-term Exam'!R46</f>
        <v>39.85</v>
      </c>
      <c r="O47" s="22">
        <f t="shared" si="2"/>
        <v>419.26000000000005</v>
      </c>
      <c r="P47" s="22">
        <f t="shared" si="3"/>
        <v>38.114545454545457</v>
      </c>
    </row>
    <row r="48" spans="1:16" ht="15.75" x14ac:dyDescent="0.25">
      <c r="A48" s="13">
        <v>41</v>
      </c>
      <c r="B48" s="14" t="s">
        <v>63</v>
      </c>
      <c r="C48" s="12" t="s">
        <v>77</v>
      </c>
      <c r="D48" s="23">
        <f>'Exam 1'!D47+'Exam 2'!D47+Assig!D47+'Mid-term Exam'!E47</f>
        <v>26.25</v>
      </c>
      <c r="E48" s="23">
        <f>'Exam 1'!E47+'Exam 2'!E47+Assig!E47+'Mid-term Exam'!F47</f>
        <v>22</v>
      </c>
      <c r="F48" s="23">
        <f>'Exam 1'!F47+'Exam 2'!F47+Assig!F47+'Mid-term Exam'!G47</f>
        <v>25.8</v>
      </c>
      <c r="G48" s="23">
        <f>'Exam 1'!J47+'Exam 2'!J47+Assig!J47+'Mid-term Exam'!K47</f>
        <v>29.2</v>
      </c>
      <c r="H48" s="23">
        <f>'Exam 1'!K47+'Exam 2'!K47+Assig!K47+'Mid-term Exam'!L47</f>
        <v>29.25</v>
      </c>
      <c r="I48" s="23">
        <f>'Exam 1'!L47+'Exam 2'!L47+Assig!L47+'Mid-term Exam'!M47</f>
        <v>27.599999999999998</v>
      </c>
      <c r="J48" s="23">
        <f>'Exam 1'!M47+'Exam 2'!M47+Assig!M47+'Mid-term Exam'!N47</f>
        <v>16.18</v>
      </c>
      <c r="K48" s="23">
        <f>'Exam 1'!N47+'Exam 2'!N47+Assig!N47+'Mid-term Exam'!O47</f>
        <v>23.1</v>
      </c>
      <c r="L48" s="23">
        <f>'Exam 1'!O47+'Exam 2'!O47+Assig!O47+'Mid-term Exam'!P47</f>
        <v>27.5</v>
      </c>
      <c r="M48" s="23">
        <f>'Exam 1'!P47+'Exam 2'!P47+Assig!P47+'Mid-term Exam'!Q47</f>
        <v>29.4</v>
      </c>
      <c r="N48" s="23">
        <f>'Exam 1'!Q47+'Exam 2'!Q47+Assig!Q47+'Mid-term Exam'!R47</f>
        <v>23.7</v>
      </c>
      <c r="O48" s="22">
        <f t="shared" si="2"/>
        <v>279.97999999999996</v>
      </c>
      <c r="P48" s="22">
        <f t="shared" si="3"/>
        <v>25.45272727272727</v>
      </c>
    </row>
    <row r="49" spans="1:16" ht="15.75" x14ac:dyDescent="0.25">
      <c r="A49" s="13">
        <v>42</v>
      </c>
      <c r="B49" s="14" t="s">
        <v>64</v>
      </c>
      <c r="C49" s="12" t="s">
        <v>77</v>
      </c>
      <c r="D49" s="23">
        <f>'Exam 1'!D48+'Exam 2'!D48+Assig!D48+'Mid-term Exam'!E48</f>
        <v>22.5</v>
      </c>
      <c r="E49" s="23">
        <f>'Exam 1'!E48+'Exam 2'!E48+Assig!E48+'Mid-term Exam'!F48</f>
        <v>15.370000000000001</v>
      </c>
      <c r="F49" s="23">
        <f>'Exam 1'!F48+'Exam 2'!F48+Assig!F48+'Mid-term Exam'!G48</f>
        <v>20.9</v>
      </c>
      <c r="G49" s="23">
        <f>'Exam 1'!J48+'Exam 2'!J48+Assig!J48+'Mid-term Exam'!K48</f>
        <v>25.25</v>
      </c>
      <c r="H49" s="23">
        <f>'Exam 1'!K48+'Exam 2'!K48+Assig!K48+'Mid-term Exam'!L48</f>
        <v>22.75</v>
      </c>
      <c r="I49" s="23">
        <f>'Exam 1'!L48+'Exam 2'!L48+Assig!L48+'Mid-term Exam'!M48</f>
        <v>21.5</v>
      </c>
      <c r="J49" s="23">
        <f>'Exam 1'!M48+'Exam 2'!M48+Assig!M48+'Mid-term Exam'!N48</f>
        <v>17.46</v>
      </c>
      <c r="K49" s="23">
        <f>'Exam 1'!N48+'Exam 2'!N48+Assig!N48+'Mid-term Exam'!O48</f>
        <v>23.8</v>
      </c>
      <c r="L49" s="23">
        <f>'Exam 1'!O48+'Exam 2'!O48+Assig!O48+'Mid-term Exam'!P48</f>
        <v>26.8</v>
      </c>
      <c r="M49" s="23">
        <f>'Exam 1'!P48+'Exam 2'!P48+Assig!P48+'Mid-term Exam'!Q48</f>
        <v>22.1</v>
      </c>
      <c r="N49" s="23">
        <f>'Exam 1'!Q48+'Exam 2'!Q48+Assig!Q48+'Mid-term Exam'!R48</f>
        <v>19</v>
      </c>
      <c r="O49" s="22">
        <f t="shared" si="2"/>
        <v>237.43000000000004</v>
      </c>
      <c r="P49" s="22">
        <f t="shared" si="3"/>
        <v>21.584545454545459</v>
      </c>
    </row>
    <row r="50" spans="1:16" ht="15.75" x14ac:dyDescent="0.25">
      <c r="A50" s="13">
        <v>43</v>
      </c>
      <c r="B50" s="14" t="s">
        <v>65</v>
      </c>
      <c r="C50" s="12" t="s">
        <v>77</v>
      </c>
      <c r="D50" s="23">
        <f>'Exam 1'!D49+'Exam 2'!D49+Assig!D49+'Mid-term Exam'!E49</f>
        <v>35.5</v>
      </c>
      <c r="E50" s="23">
        <f>'Exam 1'!E49+'Exam 2'!E49+Assig!E49+'Mid-term Exam'!F49</f>
        <v>27.75</v>
      </c>
      <c r="F50" s="23">
        <f>'Exam 1'!F49+'Exam 2'!F49+Assig!F49+'Mid-term Exam'!G49</f>
        <v>29.6</v>
      </c>
      <c r="G50" s="23">
        <f>'Exam 1'!J49+'Exam 2'!J49+Assig!J49+'Mid-term Exam'!K49</f>
        <v>38</v>
      </c>
      <c r="H50" s="23">
        <f>'Exam 1'!K49+'Exam 2'!K49+Assig!K49+'Mid-term Exam'!L49</f>
        <v>32</v>
      </c>
      <c r="I50" s="23">
        <f>'Exam 1'!L49+'Exam 2'!L49+Assig!L49+'Mid-term Exam'!M49</f>
        <v>38.849999999999994</v>
      </c>
      <c r="J50" s="23">
        <f>'Exam 1'!M49+'Exam 2'!M49+Assig!M49+'Mid-term Exam'!N49</f>
        <v>35.159999999999997</v>
      </c>
      <c r="K50" s="23">
        <f>'Exam 1'!N49+'Exam 2'!N49+Assig!N49+'Mid-term Exam'!O49</f>
        <v>37.299999999999997</v>
      </c>
      <c r="L50" s="23">
        <f>'Exam 1'!O49+'Exam 2'!O49+Assig!O49+'Mid-term Exam'!P49</f>
        <v>36.1</v>
      </c>
      <c r="M50" s="23">
        <f>'Exam 1'!P49+'Exam 2'!P49+Assig!P49+'Mid-term Exam'!Q49</f>
        <v>32</v>
      </c>
      <c r="N50" s="23">
        <f>'Exam 1'!Q49+'Exam 2'!Q49+Assig!Q49+'Mid-term Exam'!R49</f>
        <v>31.7</v>
      </c>
      <c r="O50" s="22">
        <f t="shared" si="2"/>
        <v>373.96</v>
      </c>
      <c r="P50" s="22">
        <f t="shared" si="3"/>
        <v>33.996363636363633</v>
      </c>
    </row>
    <row r="51" spans="1:16" ht="15.75" x14ac:dyDescent="0.25">
      <c r="A51" s="13">
        <v>44</v>
      </c>
      <c r="B51" s="14" t="s">
        <v>66</v>
      </c>
      <c r="C51" s="12" t="s">
        <v>77</v>
      </c>
      <c r="D51" s="23">
        <f>'Exam 1'!D50+'Exam 2'!D50+Assig!D50+'Mid-term Exam'!E50</f>
        <v>15.25</v>
      </c>
      <c r="E51" s="23">
        <f>'Exam 1'!E50+'Exam 2'!E50+Assig!E50+'Mid-term Exam'!F50</f>
        <v>14.75</v>
      </c>
      <c r="F51" s="23">
        <f>'Exam 1'!F50+'Exam 2'!F50+Assig!F50+'Mid-term Exam'!G50</f>
        <v>20</v>
      </c>
      <c r="G51" s="23">
        <f>'Exam 1'!J50+'Exam 2'!J50+Assig!J50+'Mid-term Exam'!K50</f>
        <v>26</v>
      </c>
      <c r="H51" s="23">
        <f>'Exam 1'!K50+'Exam 2'!K50+Assig!K50+'Mid-term Exam'!L50</f>
        <v>25.15</v>
      </c>
      <c r="I51" s="23">
        <f>'Exam 1'!L50+'Exam 2'!L50+Assig!L50+'Mid-term Exam'!M50</f>
        <v>30.6</v>
      </c>
      <c r="J51" s="23">
        <f>'Exam 1'!M50+'Exam 2'!M50+Assig!M50+'Mid-term Exam'!N50</f>
        <v>21.240000000000002</v>
      </c>
      <c r="K51" s="23">
        <f>'Exam 1'!N50+'Exam 2'!N50+Assig!N50+'Mid-term Exam'!O50</f>
        <v>15.2</v>
      </c>
      <c r="L51" s="23">
        <f>'Exam 1'!O50+'Exam 2'!O50+Assig!O50+'Mid-term Exam'!P50</f>
        <v>32.1</v>
      </c>
      <c r="M51" s="23">
        <f>'Exam 1'!P50+'Exam 2'!P50+Assig!P50+'Mid-term Exam'!Q50</f>
        <v>24.1</v>
      </c>
      <c r="N51" s="23">
        <f>'Exam 1'!Q50+'Exam 2'!Q50+Assig!Q50+'Mid-term Exam'!R50</f>
        <v>21.55</v>
      </c>
      <c r="O51" s="22">
        <f t="shared" si="2"/>
        <v>245.94</v>
      </c>
      <c r="P51" s="22">
        <f t="shared" si="3"/>
        <v>22.358181818181819</v>
      </c>
    </row>
    <row r="52" spans="1:16" ht="15.75" x14ac:dyDescent="0.25">
      <c r="A52" s="13">
        <v>45</v>
      </c>
      <c r="B52" s="14" t="s">
        <v>67</v>
      </c>
      <c r="C52" s="12" t="s">
        <v>77</v>
      </c>
      <c r="D52" s="23">
        <f>'Exam 1'!D51+'Exam 2'!D51+Assig!D51+'Mid-term Exam'!E51</f>
        <v>19.25</v>
      </c>
      <c r="E52" s="23">
        <f>'Exam 1'!E51+'Exam 2'!E51+Assig!E51+'Mid-term Exam'!F51</f>
        <v>24.75</v>
      </c>
      <c r="F52" s="23">
        <f>'Exam 1'!F51+'Exam 2'!F51+Assig!F51+'Mid-term Exam'!G51</f>
        <v>29.8</v>
      </c>
      <c r="G52" s="23">
        <f>'Exam 1'!J51+'Exam 2'!J51+Assig!J51+'Mid-term Exam'!K51</f>
        <v>32.700000000000003</v>
      </c>
      <c r="H52" s="23">
        <f>'Exam 1'!K51+'Exam 2'!K51+Assig!K51+'Mid-term Exam'!L51</f>
        <v>35.4</v>
      </c>
      <c r="I52" s="23">
        <f>'Exam 1'!L51+'Exam 2'!L51+Assig!L51+'Mid-term Exam'!M51</f>
        <v>23.1</v>
      </c>
      <c r="J52" s="23">
        <f>'Exam 1'!M51+'Exam 2'!M51+Assig!M51+'Mid-term Exam'!N51</f>
        <v>24.020000000000003</v>
      </c>
      <c r="K52" s="23">
        <f>'Exam 1'!N51+'Exam 2'!N51+Assig!N51+'Mid-term Exam'!O51</f>
        <v>27</v>
      </c>
      <c r="L52" s="23">
        <f>'Exam 1'!O51+'Exam 2'!O51+Assig!O51+'Mid-term Exam'!P51</f>
        <v>24</v>
      </c>
      <c r="M52" s="23">
        <f>'Exam 1'!P51+'Exam 2'!P51+Assig!P51+'Mid-term Exam'!Q51</f>
        <v>29.8</v>
      </c>
      <c r="N52" s="23">
        <f>'Exam 1'!Q51+'Exam 2'!Q51+Assig!Q51+'Mid-term Exam'!R51</f>
        <v>27.5</v>
      </c>
      <c r="O52" s="22">
        <f t="shared" si="2"/>
        <v>297.32</v>
      </c>
      <c r="P52" s="22">
        <f t="shared" si="3"/>
        <v>27.029090909090908</v>
      </c>
    </row>
    <row r="53" spans="1:16" ht="15.75" x14ac:dyDescent="0.25">
      <c r="A53" s="13">
        <v>46</v>
      </c>
      <c r="B53" s="14" t="s">
        <v>68</v>
      </c>
      <c r="C53" s="12" t="s">
        <v>77</v>
      </c>
      <c r="D53" s="23">
        <f>'Exam 1'!D52+'Exam 2'!D52+Assig!D52+'Mid-term Exam'!E52</f>
        <v>30</v>
      </c>
      <c r="E53" s="23">
        <f>'Exam 1'!E52+'Exam 2'!E52+Assig!E52+'Mid-term Exam'!F52</f>
        <v>31.75</v>
      </c>
      <c r="F53" s="23">
        <f>'Exam 1'!F52+'Exam 2'!F52+Assig!F52+'Mid-term Exam'!G52</f>
        <v>34.200000000000003</v>
      </c>
      <c r="G53" s="23">
        <f>'Exam 1'!J52+'Exam 2'!J52+Assig!J52+'Mid-term Exam'!K52</f>
        <v>36.5</v>
      </c>
      <c r="H53" s="23">
        <f>'Exam 1'!K52+'Exam 2'!K52+Assig!K52+'Mid-term Exam'!L52</f>
        <v>31.55</v>
      </c>
      <c r="I53" s="23">
        <f>'Exam 1'!L52+'Exam 2'!L52+Assig!L52+'Mid-term Exam'!M52</f>
        <v>33.4</v>
      </c>
      <c r="J53" s="23">
        <f>'Exam 1'!M52+'Exam 2'!M52+Assig!M52+'Mid-term Exam'!N52</f>
        <v>31.9</v>
      </c>
      <c r="K53" s="23">
        <f>'Exam 1'!N52+'Exam 2'!N52+Assig!N52+'Mid-term Exam'!O52</f>
        <v>33.4</v>
      </c>
      <c r="L53" s="23">
        <f>'Exam 1'!O52+'Exam 2'!O52+Assig!O52+'Mid-term Exam'!P52</f>
        <v>36.200000000000003</v>
      </c>
      <c r="M53" s="23">
        <f>'Exam 1'!P52+'Exam 2'!P52+Assig!P52+'Mid-term Exam'!Q52</f>
        <v>34.099999999999994</v>
      </c>
      <c r="N53" s="23">
        <f>'Exam 1'!Q52+'Exam 2'!Q52+Assig!Q52+'Mid-term Exam'!R52</f>
        <v>32.1</v>
      </c>
      <c r="O53" s="22">
        <f t="shared" si="2"/>
        <v>365.1</v>
      </c>
      <c r="P53" s="22">
        <f t="shared" si="3"/>
        <v>33.190909090909095</v>
      </c>
    </row>
    <row r="54" spans="1:16" ht="15.75" x14ac:dyDescent="0.25">
      <c r="A54" s="13">
        <v>47</v>
      </c>
      <c r="B54" s="14" t="s">
        <v>69</v>
      </c>
      <c r="C54" s="12" t="s">
        <v>77</v>
      </c>
      <c r="D54" s="23">
        <f>'Exam 1'!D53+'Exam 2'!D53+Assig!D53+'Mid-term Exam'!E53</f>
        <v>20</v>
      </c>
      <c r="E54" s="23">
        <f>'Exam 1'!E53+'Exam 2'!E53+Assig!E53+'Mid-term Exam'!F53</f>
        <v>13.25</v>
      </c>
      <c r="F54" s="23">
        <f>'Exam 1'!F53+'Exam 2'!F53+Assig!F53+'Mid-term Exam'!G53</f>
        <v>19.100000000000001</v>
      </c>
      <c r="G54" s="23">
        <f>'Exam 1'!J53+'Exam 2'!J53+Assig!J53+'Mid-term Exam'!K53</f>
        <v>31.5</v>
      </c>
      <c r="H54" s="23">
        <f>'Exam 1'!K53+'Exam 2'!K53+Assig!K53+'Mid-term Exam'!L53</f>
        <v>25.25</v>
      </c>
      <c r="I54" s="23">
        <f>'Exam 1'!L53+'Exam 2'!L53+Assig!L53+'Mid-term Exam'!M53</f>
        <v>23.299999999999997</v>
      </c>
      <c r="J54" s="23">
        <f>'Exam 1'!M53+'Exam 2'!M53+Assig!M53+'Mid-term Exam'!N53</f>
        <v>19.36</v>
      </c>
      <c r="K54" s="23">
        <f>'Exam 1'!N53+'Exam 2'!N53+Assig!N53+'Mid-term Exam'!O53</f>
        <v>26.5</v>
      </c>
      <c r="L54" s="23">
        <f>'Exam 1'!O53+'Exam 2'!O53+Assig!O53+'Mid-term Exam'!P53</f>
        <v>25.3</v>
      </c>
      <c r="M54" s="23">
        <f>'Exam 1'!P53+'Exam 2'!P53+Assig!P53+'Mid-term Exam'!Q53</f>
        <v>18.399999999999999</v>
      </c>
      <c r="N54" s="23">
        <f>'Exam 1'!Q53+'Exam 2'!Q53+Assig!Q53+'Mid-term Exam'!R53</f>
        <v>17.100000000000001</v>
      </c>
      <c r="O54" s="22">
        <f t="shared" si="2"/>
        <v>239.06</v>
      </c>
      <c r="P54" s="22">
        <f t="shared" si="3"/>
        <v>21.732727272727274</v>
      </c>
    </row>
    <row r="55" spans="1:16" ht="15.75" x14ac:dyDescent="0.25">
      <c r="A55" s="13">
        <v>48</v>
      </c>
      <c r="B55" s="14" t="s">
        <v>70</v>
      </c>
      <c r="C55" s="12" t="s">
        <v>77</v>
      </c>
      <c r="D55" s="23">
        <f>'Exam 1'!D54+'Exam 2'!D54+Assig!D54+'Mid-term Exam'!E54</f>
        <v>24.5</v>
      </c>
      <c r="E55" s="23">
        <f>'Exam 1'!E54+'Exam 2'!E54+Assig!E54+'Mid-term Exam'!F54</f>
        <v>16.87</v>
      </c>
      <c r="F55" s="23">
        <f>'Exam 1'!F54+'Exam 2'!F54+Assig!F54+'Mid-term Exam'!G54</f>
        <v>24.6</v>
      </c>
      <c r="G55" s="23">
        <f>'Exam 1'!J54+'Exam 2'!J54+Assig!J54+'Mid-term Exam'!K54</f>
        <v>30.5</v>
      </c>
      <c r="H55" s="23">
        <f>'Exam 1'!K54+'Exam 2'!K54+Assig!K54+'Mid-term Exam'!L54</f>
        <v>24.75</v>
      </c>
      <c r="I55" s="23">
        <f>'Exam 1'!L54+'Exam 2'!L54+Assig!L54+'Mid-term Exam'!M54</f>
        <v>28.1</v>
      </c>
      <c r="J55" s="23">
        <f>'Exam 1'!M54+'Exam 2'!M54+Assig!M54+'Mid-term Exam'!N54</f>
        <v>27.520000000000003</v>
      </c>
      <c r="K55" s="23">
        <f>'Exam 1'!N54+'Exam 2'!N54+Assig!N54+'Mid-term Exam'!O54</f>
        <v>35.1</v>
      </c>
      <c r="L55" s="23">
        <f>'Exam 1'!O54+'Exam 2'!O54+Assig!O54+'Mid-term Exam'!P54</f>
        <v>25.4</v>
      </c>
      <c r="M55" s="23">
        <f>'Exam 1'!P54+'Exam 2'!P54+Assig!P54+'Mid-term Exam'!Q54</f>
        <v>21.9</v>
      </c>
      <c r="N55" s="23">
        <f>'Exam 1'!Q54+'Exam 2'!Q54+Assig!Q54+'Mid-term Exam'!R54</f>
        <v>21.6</v>
      </c>
      <c r="O55" s="22">
        <f t="shared" si="2"/>
        <v>280.84000000000003</v>
      </c>
      <c r="P55" s="22">
        <f t="shared" si="3"/>
        <v>25.530909090909095</v>
      </c>
    </row>
    <row r="56" spans="1:16" ht="15.75" x14ac:dyDescent="0.25">
      <c r="A56" s="13">
        <v>49</v>
      </c>
      <c r="B56" s="14" t="s">
        <v>71</v>
      </c>
      <c r="C56" s="12" t="s">
        <v>77</v>
      </c>
      <c r="D56" s="23">
        <f>'Exam 1'!D55+'Exam 2'!D55+Assig!D55+'Mid-term Exam'!E55</f>
        <v>21.5</v>
      </c>
      <c r="E56" s="23">
        <f>'Exam 1'!E55+'Exam 2'!E55+Assig!E55+'Mid-term Exam'!F55</f>
        <v>19.75</v>
      </c>
      <c r="F56" s="23">
        <f>'Exam 1'!F55+'Exam 2'!F55+Assig!F55+'Mid-term Exam'!G55</f>
        <v>23.9</v>
      </c>
      <c r="G56" s="23">
        <f>'Exam 1'!J55+'Exam 2'!J55+Assig!J55+'Mid-term Exam'!K55</f>
        <v>26.25</v>
      </c>
      <c r="H56" s="23">
        <f>'Exam 1'!K55+'Exam 2'!K55+Assig!K55+'Mid-term Exam'!L55</f>
        <v>30.75</v>
      </c>
      <c r="I56" s="23">
        <f>'Exam 1'!L55+'Exam 2'!L55+Assig!L55+'Mid-term Exam'!M55</f>
        <v>38.299999999999997</v>
      </c>
      <c r="J56" s="23">
        <f>'Exam 1'!M55+'Exam 2'!M55+Assig!M55+'Mid-term Exam'!N55</f>
        <v>16.3</v>
      </c>
      <c r="K56" s="23">
        <f>'Exam 1'!N55+'Exam 2'!N55+Assig!N55+'Mid-term Exam'!O55</f>
        <v>24.1</v>
      </c>
      <c r="L56" s="23">
        <f>'Exam 1'!O55+'Exam 2'!O55+Assig!O55+'Mid-term Exam'!P55</f>
        <v>30.2</v>
      </c>
      <c r="M56" s="23">
        <f>'Exam 1'!P55+'Exam 2'!P55+Assig!P55+'Mid-term Exam'!Q55</f>
        <v>30.3</v>
      </c>
      <c r="N56" s="23">
        <f>'Exam 1'!Q55+'Exam 2'!Q55+Assig!Q55+'Mid-term Exam'!R55</f>
        <v>30.400000000000002</v>
      </c>
      <c r="O56" s="22">
        <f t="shared" si="2"/>
        <v>291.74999999999994</v>
      </c>
      <c r="P56" s="22">
        <f t="shared" si="3"/>
        <v>26.522727272727266</v>
      </c>
    </row>
    <row r="57" spans="1:16" ht="15.75" x14ac:dyDescent="0.25">
      <c r="A57" s="13">
        <v>50</v>
      </c>
      <c r="B57" s="14" t="s">
        <v>72</v>
      </c>
      <c r="C57" s="12" t="s">
        <v>77</v>
      </c>
      <c r="D57" s="23">
        <f>'Exam 1'!D56+'Exam 2'!D56+Assig!D56+'Mid-term Exam'!E56</f>
        <v>35.25</v>
      </c>
      <c r="E57" s="23">
        <f>'Exam 1'!E56+'Exam 2'!E56+Assig!E56+'Mid-term Exam'!F56</f>
        <v>39.25</v>
      </c>
      <c r="F57" s="23">
        <f>'Exam 1'!F56+'Exam 2'!F56+Assig!F56+'Mid-term Exam'!G56</f>
        <v>37.799999999999997</v>
      </c>
      <c r="G57" s="23">
        <f>'Exam 1'!J56+'Exam 2'!J56+Assig!J56+'Mid-term Exam'!K56</f>
        <v>39.159999999999997</v>
      </c>
      <c r="H57" s="23">
        <f>'Exam 1'!K56+'Exam 2'!K56+Assig!K56+'Mid-term Exam'!L56</f>
        <v>37.35</v>
      </c>
      <c r="I57" s="23">
        <f>'Exam 1'!L56+'Exam 2'!L56+Assig!L56+'Mid-term Exam'!M56</f>
        <v>37.9</v>
      </c>
      <c r="J57" s="23">
        <f>'Exam 1'!M56+'Exam 2'!M56+Assig!M56+'Mid-term Exam'!N56</f>
        <v>39.5</v>
      </c>
      <c r="K57" s="23">
        <f>'Exam 1'!N56+'Exam 2'!N56+Assig!N56+'Mid-term Exam'!O56</f>
        <v>38.700000000000003</v>
      </c>
      <c r="L57" s="23">
        <f>'Exam 1'!O56+'Exam 2'!O56+Assig!O56+'Mid-term Exam'!P56</f>
        <v>35.6</v>
      </c>
      <c r="M57" s="23">
        <f>'Exam 1'!P56+'Exam 2'!P56+Assig!P56+'Mid-term Exam'!Q56</f>
        <v>36.6</v>
      </c>
      <c r="N57" s="23">
        <f>'Exam 1'!Q56+'Exam 2'!Q56+Assig!Q56+'Mid-term Exam'!R56</f>
        <v>39.5</v>
      </c>
      <c r="O57" s="22">
        <f t="shared" si="2"/>
        <v>416.61</v>
      </c>
      <c r="P57" s="22">
        <f t="shared" si="3"/>
        <v>37.873636363636365</v>
      </c>
    </row>
    <row r="58" spans="1:16" ht="15.75" x14ac:dyDescent="0.25">
      <c r="A58" s="13">
        <v>51</v>
      </c>
      <c r="B58" s="14" t="s">
        <v>73</v>
      </c>
      <c r="C58" s="12" t="s">
        <v>77</v>
      </c>
      <c r="D58" s="23">
        <f>'Exam 1'!D57+'Exam 2'!D57+Assig!D57+'Mid-term Exam'!E57</f>
        <v>20</v>
      </c>
      <c r="E58" s="23">
        <f>'Exam 1'!E57+'Exam 2'!E57+Assig!E57+'Mid-term Exam'!F57</f>
        <v>15.49</v>
      </c>
      <c r="F58" s="23">
        <f>'Exam 1'!F57+'Exam 2'!F57+Assig!F57+'Mid-term Exam'!G57</f>
        <v>20.6</v>
      </c>
      <c r="G58" s="23">
        <f>'Exam 1'!J57+'Exam 2'!J57+Assig!J57+'Mid-term Exam'!K57</f>
        <v>26.009999999999998</v>
      </c>
      <c r="H58" s="23">
        <f>'Exam 1'!K57+'Exam 2'!K57+Assig!K57+'Mid-term Exam'!L57</f>
        <v>29.1</v>
      </c>
      <c r="I58" s="23">
        <f>'Exam 1'!L57+'Exam 2'!L57+Assig!L57+'Mid-term Exam'!M57</f>
        <v>23</v>
      </c>
      <c r="J58" s="23">
        <f>'Exam 1'!M57+'Exam 2'!M57+Assig!M57+'Mid-term Exam'!N57</f>
        <v>25.84</v>
      </c>
      <c r="K58" s="23">
        <f>'Exam 1'!N57+'Exam 2'!N57+Assig!N57+'Mid-term Exam'!O57</f>
        <v>34.9</v>
      </c>
      <c r="L58" s="23">
        <f>'Exam 1'!O57+'Exam 2'!O57+Assig!O57+'Mid-term Exam'!P57</f>
        <v>28.299999999999997</v>
      </c>
      <c r="M58" s="23">
        <f>'Exam 1'!P57+'Exam 2'!P57+Assig!P57+'Mid-term Exam'!Q57</f>
        <v>26.2</v>
      </c>
      <c r="N58" s="23">
        <f>'Exam 1'!Q57+'Exam 2'!Q57+Assig!Q57+'Mid-term Exam'!R57</f>
        <v>21.5</v>
      </c>
      <c r="O58" s="22">
        <f t="shared" si="2"/>
        <v>270.94</v>
      </c>
      <c r="P58" s="22">
        <f t="shared" si="3"/>
        <v>24.630909090909089</v>
      </c>
    </row>
    <row r="59" spans="1:16" ht="15.75" x14ac:dyDescent="0.25">
      <c r="A59" s="13">
        <v>52</v>
      </c>
      <c r="B59" s="14" t="s">
        <v>74</v>
      </c>
      <c r="C59" s="12" t="s">
        <v>77</v>
      </c>
      <c r="D59" s="23">
        <f>'Exam 1'!D58+'Exam 2'!D58+Assig!D58+'Mid-term Exam'!E58</f>
        <v>24.75</v>
      </c>
      <c r="E59" s="23">
        <f>'Exam 1'!E58+'Exam 2'!E58+Assig!E58+'Mid-term Exam'!F58</f>
        <v>18.87</v>
      </c>
      <c r="F59" s="23">
        <f>'Exam 1'!F58+'Exam 2'!F58+Assig!F58+'Mid-term Exam'!G58</f>
        <v>24.2</v>
      </c>
      <c r="G59" s="23">
        <f>'Exam 1'!J58+'Exam 2'!J58+Assig!J58+'Mid-term Exam'!K58</f>
        <v>24.5</v>
      </c>
      <c r="H59" s="23">
        <f>'Exam 1'!K58+'Exam 2'!K58+Assig!K58+'Mid-term Exam'!L58</f>
        <v>27.15</v>
      </c>
      <c r="I59" s="23">
        <f>'Exam 1'!L58+'Exam 2'!L58+Assig!L58+'Mid-term Exam'!M58</f>
        <v>19.399999999999999</v>
      </c>
      <c r="J59" s="23">
        <f>'Exam 1'!M58+'Exam 2'!M58+Assig!M58+'Mid-term Exam'!N58</f>
        <v>21.22</v>
      </c>
      <c r="K59" s="23">
        <f>'Exam 1'!N58+'Exam 2'!N58+Assig!N58+'Mid-term Exam'!O58</f>
        <v>23.6</v>
      </c>
      <c r="L59" s="23">
        <f>'Exam 1'!O58+'Exam 2'!O58+Assig!O58+'Mid-term Exam'!P58</f>
        <v>23.9</v>
      </c>
      <c r="M59" s="23">
        <f>'Exam 1'!P58+'Exam 2'!P58+Assig!P58+'Mid-term Exam'!Q58</f>
        <v>29.41</v>
      </c>
      <c r="N59" s="23">
        <f>'Exam 1'!Q58+'Exam 2'!Q58+Assig!Q58+'Mid-term Exam'!R58</f>
        <v>25.08</v>
      </c>
      <c r="O59" s="22">
        <f t="shared" si="2"/>
        <v>262.08</v>
      </c>
      <c r="P59" s="22">
        <f t="shared" si="3"/>
        <v>23.825454545454544</v>
      </c>
    </row>
    <row r="60" spans="1:16" ht="15.75" x14ac:dyDescent="0.25">
      <c r="A60" s="13">
        <v>53</v>
      </c>
      <c r="B60" s="14" t="s">
        <v>75</v>
      </c>
      <c r="C60" s="12" t="s">
        <v>77</v>
      </c>
      <c r="D60" s="23">
        <f>'Exam 1'!D59+'Exam 2'!D59+Assig!D59+'Mid-term Exam'!E59</f>
        <v>27.25</v>
      </c>
      <c r="E60" s="23">
        <f>'Exam 1'!E59+'Exam 2'!E59+Assig!E59+'Mid-term Exam'!F59</f>
        <v>27.75</v>
      </c>
      <c r="F60" s="23">
        <f>'Exam 1'!F59+'Exam 2'!F59+Assig!F59+'Mid-term Exam'!G59</f>
        <v>32.200000000000003</v>
      </c>
      <c r="G60" s="23">
        <f>'Exam 1'!J59+'Exam 2'!J59+Assig!J59+'Mid-term Exam'!K59</f>
        <v>38.5</v>
      </c>
      <c r="H60" s="23">
        <f>'Exam 1'!K59+'Exam 2'!K59+Assig!K59+'Mid-term Exam'!L59</f>
        <v>35</v>
      </c>
      <c r="I60" s="23">
        <f>'Exam 1'!L59+'Exam 2'!L59+Assig!L59+'Mid-term Exam'!M59</f>
        <v>38.299999999999997</v>
      </c>
      <c r="J60" s="23">
        <f>'Exam 1'!M59+'Exam 2'!M59+Assig!M59+'Mid-term Exam'!N59</f>
        <v>36.799999999999997</v>
      </c>
      <c r="K60" s="23">
        <f>'Exam 1'!N59+'Exam 2'!N59+Assig!N59+'Mid-term Exam'!O59</f>
        <v>37.200000000000003</v>
      </c>
      <c r="L60" s="23">
        <f>'Exam 1'!O59+'Exam 2'!O59+Assig!O59+'Mid-term Exam'!P59</f>
        <v>36.4</v>
      </c>
      <c r="M60" s="23">
        <f>'Exam 1'!P59+'Exam 2'!P59+Assig!P59+'Mid-term Exam'!Q59</f>
        <v>31.3</v>
      </c>
      <c r="N60" s="23">
        <f>'Exam 1'!Q59+'Exam 2'!Q59+Assig!Q59+'Mid-term Exam'!R59</f>
        <v>37.200000000000003</v>
      </c>
      <c r="O60" s="22">
        <f t="shared" si="2"/>
        <v>377.9</v>
      </c>
      <c r="P60" s="22">
        <f t="shared" si="3"/>
        <v>34.354545454545452</v>
      </c>
    </row>
    <row r="61" spans="1:16" ht="15.75" x14ac:dyDescent="0.25">
      <c r="A61" s="13">
        <v>54</v>
      </c>
      <c r="B61" s="14" t="s">
        <v>76</v>
      </c>
      <c r="C61" s="12" t="s">
        <v>77</v>
      </c>
      <c r="D61" s="23">
        <f>'Exam 1'!D60+'Exam 2'!D60+Assig!D60+'Mid-term Exam'!E60</f>
        <v>24.75</v>
      </c>
      <c r="E61" s="23">
        <f>'Exam 1'!E60+'Exam 2'!E60+Assig!E60+'Mid-term Exam'!F60</f>
        <v>32</v>
      </c>
      <c r="F61" s="23">
        <f>'Exam 1'!F60+'Exam 2'!F60+Assig!F60+'Mid-term Exam'!G60</f>
        <v>32.4</v>
      </c>
      <c r="G61" s="23">
        <f>'Exam 1'!J60+'Exam 2'!J60+Assig!J60+'Mid-term Exam'!K60</f>
        <v>36.909999999999997</v>
      </c>
      <c r="H61" s="23">
        <f>'Exam 1'!K60+'Exam 2'!K60+Assig!K60+'Mid-term Exam'!L60</f>
        <v>35.25</v>
      </c>
      <c r="I61" s="23">
        <f>'Exam 1'!L60+'Exam 2'!L60+Assig!L60+'Mid-term Exam'!M60</f>
        <v>37.200000000000003</v>
      </c>
      <c r="J61" s="23">
        <f>'Exam 1'!M60+'Exam 2'!M60+Assig!M60+'Mid-term Exam'!N60</f>
        <v>31.84</v>
      </c>
      <c r="K61" s="23">
        <f>'Exam 1'!N60+'Exam 2'!N60+Assig!N60+'Mid-term Exam'!O60</f>
        <v>34.700000000000003</v>
      </c>
      <c r="L61" s="23">
        <f>'Exam 1'!O60+'Exam 2'!O60+Assig!O60+'Mid-term Exam'!P60</f>
        <v>33.5</v>
      </c>
      <c r="M61" s="23">
        <f>'Exam 1'!P60+'Exam 2'!P60+Assig!P60+'Mid-term Exam'!Q60</f>
        <v>32.6</v>
      </c>
      <c r="N61" s="23">
        <f>'Exam 1'!Q60+'Exam 2'!Q60+Assig!Q60+'Mid-term Exam'!R60</f>
        <v>33.200000000000003</v>
      </c>
      <c r="O61" s="22">
        <f t="shared" si="2"/>
        <v>364.35</v>
      </c>
      <c r="P61" s="22">
        <f t="shared" si="3"/>
        <v>33.122727272727275</v>
      </c>
    </row>
    <row r="62" spans="1:16" x14ac:dyDescent="0.25">
      <c r="B62"/>
    </row>
    <row r="63" spans="1:16" x14ac:dyDescent="0.25">
      <c r="B63"/>
    </row>
    <row r="64" spans="1:16" x14ac:dyDescent="0.25">
      <c r="B64"/>
    </row>
    <row r="65" spans="1:3" x14ac:dyDescent="0.25">
      <c r="B65"/>
    </row>
    <row r="66" spans="1:3" x14ac:dyDescent="0.25">
      <c r="B66"/>
    </row>
    <row r="67" spans="1:3" x14ac:dyDescent="0.25">
      <c r="B67"/>
    </row>
    <row r="68" spans="1:3" x14ac:dyDescent="0.25">
      <c r="B68"/>
    </row>
    <row r="69" spans="1:3" x14ac:dyDescent="0.25">
      <c r="B69"/>
    </row>
    <row r="70" spans="1:3" x14ac:dyDescent="0.25">
      <c r="B70"/>
    </row>
    <row r="71" spans="1:3" x14ac:dyDescent="0.25">
      <c r="B71"/>
    </row>
    <row r="72" spans="1:3" x14ac:dyDescent="0.25">
      <c r="B72"/>
    </row>
    <row r="73" spans="1:3" x14ac:dyDescent="0.25">
      <c r="B73"/>
    </row>
    <row r="74" spans="1:3" x14ac:dyDescent="0.25">
      <c r="B74"/>
    </row>
    <row r="75" spans="1:3" x14ac:dyDescent="0.25">
      <c r="B75"/>
    </row>
    <row r="76" spans="1:3" ht="15.75" x14ac:dyDescent="0.25">
      <c r="A76" s="10"/>
      <c r="B76" s="7"/>
      <c r="C76" s="10"/>
    </row>
    <row r="77" spans="1:3" ht="15.75" x14ac:dyDescent="0.25">
      <c r="A77" s="5"/>
      <c r="B77" s="6"/>
      <c r="C77" s="5"/>
    </row>
    <row r="78" spans="1:3" ht="15.75" x14ac:dyDescent="0.25">
      <c r="A78" s="5"/>
      <c r="B78" s="7"/>
      <c r="C78" s="5"/>
    </row>
    <row r="79" spans="1:3" ht="15.75" x14ac:dyDescent="0.25">
      <c r="A79" s="5"/>
      <c r="B79" s="6"/>
      <c r="C79" s="5"/>
    </row>
    <row r="80" spans="1:3" ht="15.75" x14ac:dyDescent="0.25">
      <c r="A80" s="5"/>
      <c r="B80" s="7"/>
      <c r="C80" s="5"/>
    </row>
    <row r="81" spans="1:3" ht="15.75" x14ac:dyDescent="0.25">
      <c r="A81" s="5"/>
      <c r="B81" s="7"/>
      <c r="C81" s="5"/>
    </row>
    <row r="82" spans="1:3" ht="15.75" x14ac:dyDescent="0.25">
      <c r="A82" s="5"/>
      <c r="B82" s="7"/>
      <c r="C82" s="5"/>
    </row>
    <row r="83" spans="1:3" ht="15.75" x14ac:dyDescent="0.25">
      <c r="A83" s="5"/>
      <c r="B83" s="7"/>
      <c r="C83" s="5"/>
    </row>
  </sheetData>
  <mergeCells count="3">
    <mergeCell ref="B5:O5"/>
    <mergeCell ref="C6:F6"/>
    <mergeCell ref="I6:N6"/>
  </mergeCells>
  <conditionalFormatting sqref="D8:N61">
    <cfRule type="cellIs" dxfId="8" priority="5" operator="lessThan">
      <formula>20</formula>
    </cfRule>
    <cfRule type="cellIs" dxfId="7" priority="6" operator="lessThan">
      <formula>20</formula>
    </cfRule>
  </conditionalFormatting>
  <conditionalFormatting sqref="P8:P44 P46:P61">
    <cfRule type="cellIs" dxfId="6" priority="4" operator="lessThan">
      <formula>20</formula>
    </cfRule>
  </conditionalFormatting>
  <conditionalFormatting sqref="P45">
    <cfRule type="cellIs" dxfId="5" priority="1" operator="lessThan">
      <formula>20</formula>
    </cfRule>
  </conditionalFormatting>
  <dataValidations count="1">
    <dataValidation type="decimal" allowBlank="1" showInputMessage="1" showErrorMessage="1" sqref="D8:N61">
      <formula1>0</formula1>
      <formula2>40</formula2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K9" sqref="K9"/>
    </sheetView>
  </sheetViews>
  <sheetFormatPr defaultRowHeight="15" x14ac:dyDescent="0.25"/>
  <cols>
    <col min="1" max="1" width="5.5703125" customWidth="1"/>
    <col min="2" max="2" width="32.28515625" style="8" customWidth="1"/>
    <col min="3" max="3" width="3.7109375" bestFit="1" customWidth="1"/>
    <col min="4" max="11" width="5.5703125" bestFit="1" customWidth="1"/>
    <col min="12" max="13" width="6.5703125" bestFit="1" customWidth="1"/>
    <col min="14" max="14" width="6.42578125" customWidth="1"/>
    <col min="15" max="15" width="5.85546875" customWidth="1"/>
    <col min="16" max="16" width="5.5703125" bestFit="1" customWidth="1"/>
  </cols>
  <sheetData>
    <row r="1" spans="1:16" x14ac:dyDescent="0.25">
      <c r="A1" s="2"/>
    </row>
    <row r="2" spans="1:16" x14ac:dyDescent="0.25">
      <c r="A2" s="2"/>
      <c r="O2" s="11"/>
    </row>
    <row r="3" spans="1:16" x14ac:dyDescent="0.25">
      <c r="A3" s="2"/>
    </row>
    <row r="4" spans="1:16" x14ac:dyDescent="0.25">
      <c r="A4" s="2"/>
    </row>
    <row r="5" spans="1:16" ht="15.75" x14ac:dyDescent="0.25">
      <c r="A5" s="2"/>
      <c r="B5" s="28" t="s">
        <v>86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6" x14ac:dyDescent="0.25">
      <c r="B6" s="9" t="s">
        <v>14</v>
      </c>
      <c r="C6" s="29" t="s">
        <v>19</v>
      </c>
      <c r="D6" s="29"/>
      <c r="E6" s="29"/>
      <c r="F6" s="29"/>
      <c r="I6" s="29" t="s">
        <v>22</v>
      </c>
      <c r="J6" s="29"/>
      <c r="K6" s="29"/>
      <c r="L6" s="29"/>
      <c r="M6" s="29"/>
      <c r="N6" s="29"/>
    </row>
    <row r="7" spans="1:16" ht="80.25" customHeight="1" x14ac:dyDescent="0.25">
      <c r="A7" s="4" t="s">
        <v>0</v>
      </c>
      <c r="B7" s="4" t="s">
        <v>11</v>
      </c>
      <c r="C7" s="3" t="s">
        <v>10</v>
      </c>
      <c r="D7" s="3" t="s">
        <v>1</v>
      </c>
      <c r="E7" s="3" t="s">
        <v>2</v>
      </c>
      <c r="F7" s="3" t="s">
        <v>3</v>
      </c>
      <c r="G7" s="3" t="s">
        <v>17</v>
      </c>
      <c r="H7" s="3" t="s">
        <v>79</v>
      </c>
      <c r="I7" s="3" t="s">
        <v>5</v>
      </c>
      <c r="J7" s="3" t="s">
        <v>6</v>
      </c>
      <c r="K7" s="3" t="s">
        <v>7</v>
      </c>
      <c r="L7" s="3" t="s">
        <v>20</v>
      </c>
      <c r="M7" s="3" t="s">
        <v>8</v>
      </c>
      <c r="N7" s="3" t="s">
        <v>15</v>
      </c>
      <c r="O7" s="3" t="s">
        <v>9</v>
      </c>
      <c r="P7" s="3" t="s">
        <v>18</v>
      </c>
    </row>
    <row r="8" spans="1:16" ht="15.75" x14ac:dyDescent="0.25">
      <c r="A8" s="13">
        <v>1</v>
      </c>
      <c r="B8" s="14" t="s">
        <v>23</v>
      </c>
      <c r="C8" s="12" t="s">
        <v>48</v>
      </c>
      <c r="D8" s="19">
        <f>' Final ka Celcelis Ahaan 60%'!D8+'Midterm ka oo ahaa 40%'!D8</f>
        <v>93.65</v>
      </c>
      <c r="E8" s="19">
        <f>' Final ka Celcelis Ahaan 60%'!E8+'Midterm ka oo ahaa 40%'!E8</f>
        <v>90.85</v>
      </c>
      <c r="F8" s="19">
        <f>' Final ka Celcelis Ahaan 60%'!F8+'Midterm ka oo ahaa 40%'!F8</f>
        <v>87</v>
      </c>
      <c r="G8" s="19">
        <f>' Final ka Celcelis Ahaan 60%'!G8+'Midterm ka oo ahaa 40%'!G8</f>
        <v>92.8</v>
      </c>
      <c r="H8" s="19">
        <f>' Final ka Celcelis Ahaan 60%'!H8+'Midterm ka oo ahaa 40%'!H8</f>
        <v>82.45</v>
      </c>
      <c r="I8" s="19">
        <f>' Final ka Celcelis Ahaan 60%'!I8+'Midterm ka oo ahaa 40%'!I8</f>
        <v>93.4</v>
      </c>
      <c r="J8" s="19">
        <f>' Final ka Celcelis Ahaan 60%'!J8+'Midterm ka oo ahaa 40%'!J8</f>
        <v>97.2</v>
      </c>
      <c r="K8" s="19">
        <f>' Final ka Celcelis Ahaan 60%'!K8+'Midterm ka oo ahaa 40%'!K8</f>
        <v>51.8</v>
      </c>
      <c r="L8" s="19">
        <f>' Final ka Celcelis Ahaan 60%'!L8+'Midterm ka oo ahaa 40%'!L8</f>
        <v>94.399999999999991</v>
      </c>
      <c r="M8" s="19">
        <f>' Final ka Celcelis Ahaan 60%'!M8+'Midterm ka oo ahaa 40%'!M8</f>
        <v>91.1</v>
      </c>
      <c r="N8" s="19">
        <f>' Final ka Celcelis Ahaan 60%'!N8+'Midterm ka oo ahaa 40%'!N8</f>
        <v>92.135000000000005</v>
      </c>
      <c r="O8" s="22">
        <f>SUM(D8:N8)</f>
        <v>966.78499999999997</v>
      </c>
      <c r="P8" s="21">
        <f>AVERAGE(D8:N8)</f>
        <v>87.889545454545456</v>
      </c>
    </row>
    <row r="9" spans="1:16" ht="15.75" x14ac:dyDescent="0.25">
      <c r="A9" s="13">
        <v>2</v>
      </c>
      <c r="B9" s="14" t="s">
        <v>24</v>
      </c>
      <c r="C9" s="12" t="s">
        <v>48</v>
      </c>
      <c r="D9" s="19">
        <f>' Final ka Celcelis Ahaan 60%'!D9+'Midterm ka oo ahaa 40%'!D9</f>
        <v>47.75</v>
      </c>
      <c r="E9" s="19">
        <f>' Final ka Celcelis Ahaan 60%'!E9+'Midterm ka oo ahaa 40%'!E9</f>
        <v>48.22</v>
      </c>
      <c r="F9" s="19">
        <f>' Final ka Celcelis Ahaan 60%'!F9+'Midterm ka oo ahaa 40%'!F9</f>
        <v>48.8</v>
      </c>
      <c r="G9" s="19">
        <f>' Final ka Celcelis Ahaan 60%'!G9+'Midterm ka oo ahaa 40%'!G9</f>
        <v>65.8</v>
      </c>
      <c r="H9" s="19">
        <f>' Final ka Celcelis Ahaan 60%'!H9+'Midterm ka oo ahaa 40%'!H9</f>
        <v>48.8</v>
      </c>
      <c r="I9" s="19">
        <f>' Final ka Celcelis Ahaan 60%'!I9+'Midterm ka oo ahaa 40%'!I9</f>
        <v>43.5</v>
      </c>
      <c r="J9" s="19">
        <f>' Final ka Celcelis Ahaan 60%'!J9+'Midterm ka oo ahaa 40%'!J9</f>
        <v>51.64</v>
      </c>
      <c r="K9" s="19">
        <f>' Final ka Celcelis Ahaan 60%'!K9+'Midterm ka oo ahaa 40%'!K9</f>
        <v>88.2</v>
      </c>
      <c r="L9" s="19">
        <f>' Final ka Celcelis Ahaan 60%'!L9+'Midterm ka oo ahaa 40%'!L9</f>
        <v>73.3</v>
      </c>
      <c r="M9" s="19">
        <f>' Final ka Celcelis Ahaan 60%'!M9+'Midterm ka oo ahaa 40%'!M9</f>
        <v>70.099999999999994</v>
      </c>
      <c r="N9" s="19">
        <f>' Final ka Celcelis Ahaan 60%'!N9+'Midterm ka oo ahaa 40%'!N9</f>
        <v>44.575000000000003</v>
      </c>
      <c r="O9" s="22">
        <f t="shared" ref="O9:O61" si="0">SUM(D9:N9)</f>
        <v>630.68500000000006</v>
      </c>
      <c r="P9" s="21">
        <f t="shared" ref="P9:P61" si="1">AVERAGE(D9:N9)</f>
        <v>57.335000000000008</v>
      </c>
    </row>
    <row r="10" spans="1:16" ht="15.75" x14ac:dyDescent="0.25">
      <c r="A10" s="13">
        <v>3</v>
      </c>
      <c r="B10" s="14" t="s">
        <v>25</v>
      </c>
      <c r="C10" s="12" t="s">
        <v>48</v>
      </c>
      <c r="D10" s="19">
        <f>' Final ka Celcelis Ahaan 60%'!D10+'Midterm ka oo ahaa 40%'!D10</f>
        <v>88.15</v>
      </c>
      <c r="E10" s="19">
        <f>' Final ka Celcelis Ahaan 60%'!E10+'Midterm ka oo ahaa 40%'!E10</f>
        <v>72.900000000000006</v>
      </c>
      <c r="F10" s="19">
        <f>' Final ka Celcelis Ahaan 60%'!F10+'Midterm ka oo ahaa 40%'!F10</f>
        <v>70</v>
      </c>
      <c r="G10" s="19">
        <f>' Final ka Celcelis Ahaan 60%'!G10+'Midterm ka oo ahaa 40%'!G10</f>
        <v>65.8</v>
      </c>
      <c r="H10" s="19">
        <f>' Final ka Celcelis Ahaan 60%'!H10+'Midterm ka oo ahaa 40%'!H10</f>
        <v>68.55</v>
      </c>
      <c r="I10" s="19">
        <f>' Final ka Celcelis Ahaan 60%'!I10+'Midterm ka oo ahaa 40%'!I10</f>
        <v>83.9</v>
      </c>
      <c r="J10" s="19">
        <f>' Final ka Celcelis Ahaan 60%'!J10+'Midterm ka oo ahaa 40%'!J10</f>
        <v>32.840000000000003</v>
      </c>
      <c r="K10" s="19">
        <f>' Final ka Celcelis Ahaan 60%'!K10+'Midterm ka oo ahaa 40%'!K10</f>
        <v>23.7</v>
      </c>
      <c r="L10" s="19">
        <f>' Final ka Celcelis Ahaan 60%'!L10+'Midterm ka oo ahaa 40%'!L10</f>
        <v>91.199999999999989</v>
      </c>
      <c r="M10" s="19">
        <f>' Final ka Celcelis Ahaan 60%'!M10+'Midterm ka oo ahaa 40%'!M10</f>
        <v>73.199999999999989</v>
      </c>
      <c r="N10" s="19">
        <f>' Final ka Celcelis Ahaan 60%'!N10+'Midterm ka oo ahaa 40%'!N10</f>
        <v>86.575000000000003</v>
      </c>
      <c r="O10" s="22">
        <f t="shared" si="0"/>
        <v>756.81500000000005</v>
      </c>
      <c r="P10" s="21">
        <f t="shared" si="1"/>
        <v>68.801363636363646</v>
      </c>
    </row>
    <row r="11" spans="1:16" ht="15.75" x14ac:dyDescent="0.25">
      <c r="A11" s="13">
        <v>4</v>
      </c>
      <c r="B11" s="14" t="s">
        <v>26</v>
      </c>
      <c r="C11" s="12" t="s">
        <v>48</v>
      </c>
      <c r="D11" s="19">
        <f>' Final ka Celcelis Ahaan 60%'!D11+'Midterm ka oo ahaa 40%'!D11</f>
        <v>95.25</v>
      </c>
      <c r="E11" s="19">
        <f>' Final ka Celcelis Ahaan 60%'!E11+'Midterm ka oo ahaa 40%'!E11</f>
        <v>88.4</v>
      </c>
      <c r="F11" s="19">
        <f>' Final ka Celcelis Ahaan 60%'!F11+'Midterm ka oo ahaa 40%'!F11</f>
        <v>90.5</v>
      </c>
      <c r="G11" s="19">
        <f>' Final ka Celcelis Ahaan 60%'!G11+'Midterm ka oo ahaa 40%'!G11</f>
        <v>85.699999999999989</v>
      </c>
      <c r="H11" s="19">
        <f>' Final ka Celcelis Ahaan 60%'!H11+'Midterm ka oo ahaa 40%'!H11</f>
        <v>95.55</v>
      </c>
      <c r="I11" s="19">
        <f>' Final ka Celcelis Ahaan 60%'!I11+'Midterm ka oo ahaa 40%'!I11</f>
        <v>94.65</v>
      </c>
      <c r="J11" s="19">
        <f>' Final ka Celcelis Ahaan 60%'!J11+'Midterm ka oo ahaa 40%'!J11</f>
        <v>50.64</v>
      </c>
      <c r="K11" s="19">
        <f>' Final ka Celcelis Ahaan 60%'!K11+'Midterm ka oo ahaa 40%'!K11</f>
        <v>57.4</v>
      </c>
      <c r="L11" s="19">
        <f>' Final ka Celcelis Ahaan 60%'!L11+'Midterm ka oo ahaa 40%'!L11</f>
        <v>98.1</v>
      </c>
      <c r="M11" s="19">
        <f>' Final ka Celcelis Ahaan 60%'!M11+'Midterm ka oo ahaa 40%'!M11</f>
        <v>96</v>
      </c>
      <c r="N11" s="19">
        <f>' Final ka Celcelis Ahaan 60%'!N11+'Midterm ka oo ahaa 40%'!N11</f>
        <v>98.76</v>
      </c>
      <c r="O11" s="22">
        <f t="shared" si="0"/>
        <v>950.94999999999993</v>
      </c>
      <c r="P11" s="21">
        <f t="shared" si="1"/>
        <v>86.449999999999989</v>
      </c>
    </row>
    <row r="12" spans="1:16" ht="15.75" x14ac:dyDescent="0.25">
      <c r="A12" s="13">
        <v>5</v>
      </c>
      <c r="B12" s="14" t="s">
        <v>27</v>
      </c>
      <c r="C12" s="12" t="s">
        <v>48</v>
      </c>
      <c r="D12" s="19">
        <f>' Final ka Celcelis Ahaan 60%'!D12+'Midterm ka oo ahaa 40%'!D12</f>
        <v>68.400000000000006</v>
      </c>
      <c r="E12" s="19">
        <f>' Final ka Celcelis Ahaan 60%'!E12+'Midterm ka oo ahaa 40%'!E12</f>
        <v>49.9</v>
      </c>
      <c r="F12" s="19">
        <f>' Final ka Celcelis Ahaan 60%'!F12+'Midterm ka oo ahaa 40%'!F12</f>
        <v>62</v>
      </c>
      <c r="G12" s="19">
        <f>' Final ka Celcelis Ahaan 60%'!G12+'Midterm ka oo ahaa 40%'!G12</f>
        <v>42.9</v>
      </c>
      <c r="H12" s="19">
        <f>' Final ka Celcelis Ahaan 60%'!H12+'Midterm ka oo ahaa 40%'!H12</f>
        <v>60</v>
      </c>
      <c r="I12" s="19">
        <f>' Final ka Celcelis Ahaan 60%'!I12+'Midterm ka oo ahaa 40%'!I12</f>
        <v>62.699999999999996</v>
      </c>
      <c r="J12" s="19">
        <f>' Final ka Celcelis Ahaan 60%'!J12+'Midterm ka oo ahaa 40%'!J12</f>
        <v>32.94</v>
      </c>
      <c r="K12" s="19">
        <f>' Final ka Celcelis Ahaan 60%'!K12+'Midterm ka oo ahaa 40%'!K12</f>
        <v>23</v>
      </c>
      <c r="L12" s="19">
        <f>' Final ka Celcelis Ahaan 60%'!L12+'Midterm ka oo ahaa 40%'!L12</f>
        <v>62.84</v>
      </c>
      <c r="M12" s="19">
        <f>' Final ka Celcelis Ahaan 60%'!M12+'Midterm ka oo ahaa 40%'!M12</f>
        <v>69.599999999999994</v>
      </c>
      <c r="N12" s="19">
        <f>' Final ka Celcelis Ahaan 60%'!N12+'Midterm ka oo ahaa 40%'!N12</f>
        <v>70.710000000000008</v>
      </c>
      <c r="O12" s="22">
        <f t="shared" si="0"/>
        <v>604.99000000000012</v>
      </c>
      <c r="P12" s="21">
        <f t="shared" si="1"/>
        <v>54.999090909090917</v>
      </c>
    </row>
    <row r="13" spans="1:16" ht="15.75" x14ac:dyDescent="0.25">
      <c r="A13" s="13">
        <v>6</v>
      </c>
      <c r="B13" s="14" t="s">
        <v>28</v>
      </c>
      <c r="C13" s="12" t="s">
        <v>48</v>
      </c>
      <c r="D13" s="19">
        <f>' Final ka Celcelis Ahaan 60%'!D13+'Midterm ka oo ahaa 40%'!D13</f>
        <v>55.1</v>
      </c>
      <c r="E13" s="19">
        <f>' Final ka Celcelis Ahaan 60%'!E13+'Midterm ka oo ahaa 40%'!E13</f>
        <v>64.5</v>
      </c>
      <c r="F13" s="19">
        <f>' Final ka Celcelis Ahaan 60%'!F13+'Midterm ka oo ahaa 40%'!F13</f>
        <v>62.199999999999996</v>
      </c>
      <c r="G13" s="19">
        <f>' Final ka Celcelis Ahaan 60%'!G13+'Midterm ka oo ahaa 40%'!G13</f>
        <v>67.28</v>
      </c>
      <c r="H13" s="19">
        <f>' Final ka Celcelis Ahaan 60%'!H13+'Midterm ka oo ahaa 40%'!H13</f>
        <v>80.900000000000006</v>
      </c>
      <c r="I13" s="19">
        <f>' Final ka Celcelis Ahaan 60%'!I13+'Midterm ka oo ahaa 40%'!I13</f>
        <v>75.400000000000006</v>
      </c>
      <c r="J13" s="19">
        <f>' Final ka Celcelis Ahaan 60%'!J13+'Midterm ka oo ahaa 40%'!J13</f>
        <v>44.68</v>
      </c>
      <c r="K13" s="19">
        <f>' Final ka Celcelis Ahaan 60%'!K13+'Midterm ka oo ahaa 40%'!K13</f>
        <v>38</v>
      </c>
      <c r="L13" s="19">
        <f>' Final ka Celcelis Ahaan 60%'!L13+'Midterm ka oo ahaa 40%'!L13</f>
        <v>88</v>
      </c>
      <c r="M13" s="19">
        <f>' Final ka Celcelis Ahaan 60%'!M13+'Midterm ka oo ahaa 40%'!M13</f>
        <v>84.3</v>
      </c>
      <c r="N13" s="19">
        <f>' Final ka Celcelis Ahaan 60%'!N13+'Midterm ka oo ahaa 40%'!N13</f>
        <v>78.795000000000002</v>
      </c>
      <c r="O13" s="22">
        <f t="shared" si="0"/>
        <v>739.15499999999986</v>
      </c>
      <c r="P13" s="21">
        <f t="shared" si="1"/>
        <v>67.195909090909083</v>
      </c>
    </row>
    <row r="14" spans="1:16" ht="15.75" x14ac:dyDescent="0.25">
      <c r="A14" s="13">
        <v>7</v>
      </c>
      <c r="B14" s="14" t="s">
        <v>29</v>
      </c>
      <c r="C14" s="12" t="s">
        <v>48</v>
      </c>
      <c r="D14" s="19">
        <f>' Final ka Celcelis Ahaan 60%'!D14+'Midterm ka oo ahaa 40%'!D14</f>
        <v>38.85</v>
      </c>
      <c r="E14" s="19">
        <f>' Final ka Celcelis Ahaan 60%'!E14+'Midterm ka oo ahaa 40%'!E14</f>
        <v>48.17</v>
      </c>
      <c r="F14" s="19">
        <f>' Final ka Celcelis Ahaan 60%'!F14+'Midterm ka oo ahaa 40%'!F14</f>
        <v>48</v>
      </c>
      <c r="G14" s="19">
        <f>' Final ka Celcelis Ahaan 60%'!G14+'Midterm ka oo ahaa 40%'!G14</f>
        <v>49.9</v>
      </c>
      <c r="H14" s="19">
        <f>' Final ka Celcelis Ahaan 60%'!H14+'Midterm ka oo ahaa 40%'!H14</f>
        <v>61.5</v>
      </c>
      <c r="I14" s="19">
        <f>' Final ka Celcelis Ahaan 60%'!I14+'Midterm ka oo ahaa 40%'!I14</f>
        <v>34.4</v>
      </c>
      <c r="J14" s="19">
        <f>' Final ka Celcelis Ahaan 60%'!J14+'Midterm ka oo ahaa 40%'!J14</f>
        <v>42.02</v>
      </c>
      <c r="K14" s="19">
        <f>' Final ka Celcelis Ahaan 60%'!K14+'Midterm ka oo ahaa 40%'!K14</f>
        <v>36.4</v>
      </c>
      <c r="L14" s="19">
        <f>' Final ka Celcelis Ahaan 60%'!L14+'Midterm ka oo ahaa 40%'!L14</f>
        <v>61.7</v>
      </c>
      <c r="M14" s="19">
        <f>' Final ka Celcelis Ahaan 60%'!M14+'Midterm ka oo ahaa 40%'!M14</f>
        <v>69.400000000000006</v>
      </c>
      <c r="N14" s="19">
        <f>' Final ka Celcelis Ahaan 60%'!N14+'Midterm ka oo ahaa 40%'!N14</f>
        <v>66.875</v>
      </c>
      <c r="O14" s="22">
        <f t="shared" si="0"/>
        <v>557.21499999999992</v>
      </c>
      <c r="P14" s="21">
        <f t="shared" si="1"/>
        <v>50.655909090909084</v>
      </c>
    </row>
    <row r="15" spans="1:16" ht="15.75" x14ac:dyDescent="0.25">
      <c r="A15" s="13">
        <v>8</v>
      </c>
      <c r="B15" s="14" t="s">
        <v>30</v>
      </c>
      <c r="C15" s="12" t="s">
        <v>48</v>
      </c>
      <c r="D15" s="19">
        <f>' Final ka Celcelis Ahaan 60%'!D15+'Midterm ka oo ahaa 40%'!D15</f>
        <v>48.4</v>
      </c>
      <c r="E15" s="19">
        <f>' Final ka Celcelis Ahaan 60%'!E15+'Midterm ka oo ahaa 40%'!E15</f>
        <v>51.9</v>
      </c>
      <c r="F15" s="19">
        <f>' Final ka Celcelis Ahaan 60%'!F15+'Midterm ka oo ahaa 40%'!F15</f>
        <v>58.6</v>
      </c>
      <c r="G15" s="19">
        <f>' Final ka Celcelis Ahaan 60%'!G15+'Midterm ka oo ahaa 40%'!G15</f>
        <v>72</v>
      </c>
      <c r="H15" s="19">
        <f>' Final ka Celcelis Ahaan 60%'!H15+'Midterm ka oo ahaa 40%'!H15</f>
        <v>48.45</v>
      </c>
      <c r="I15" s="19">
        <f>' Final ka Celcelis Ahaan 60%'!I15+'Midterm ka oo ahaa 40%'!I15</f>
        <v>59.2</v>
      </c>
      <c r="J15" s="19">
        <f>' Final ka Celcelis Ahaan 60%'!J15+'Midterm ka oo ahaa 40%'!J15</f>
        <v>36.379999999999995</v>
      </c>
      <c r="K15" s="19">
        <f>' Final ka Celcelis Ahaan 60%'!K15+'Midterm ka oo ahaa 40%'!K15</f>
        <v>51.7</v>
      </c>
      <c r="L15" s="19">
        <f>' Final ka Celcelis Ahaan 60%'!L15+'Midterm ka oo ahaa 40%'!L15</f>
        <v>65.8</v>
      </c>
      <c r="M15" s="19">
        <f>' Final ka Celcelis Ahaan 60%'!M15+'Midterm ka oo ahaa 40%'!M15</f>
        <v>73.900000000000006</v>
      </c>
      <c r="N15" s="19">
        <f>' Final ka Celcelis Ahaan 60%'!N15+'Midterm ka oo ahaa 40%'!N15</f>
        <v>44.85</v>
      </c>
      <c r="O15" s="22">
        <f t="shared" si="0"/>
        <v>611.18000000000006</v>
      </c>
      <c r="P15" s="21">
        <f t="shared" si="1"/>
        <v>55.56181818181819</v>
      </c>
    </row>
    <row r="16" spans="1:16" ht="15.75" x14ac:dyDescent="0.25">
      <c r="A16" s="13">
        <v>9</v>
      </c>
      <c r="B16" s="14" t="s">
        <v>31</v>
      </c>
      <c r="C16" s="12" t="s">
        <v>48</v>
      </c>
      <c r="D16" s="19">
        <f>' Final ka Celcelis Ahaan 60%'!D16+'Midterm ka oo ahaa 40%'!D16</f>
        <v>42.85</v>
      </c>
      <c r="E16" s="19">
        <f>' Final ka Celcelis Ahaan 60%'!E16+'Midterm ka oo ahaa 40%'!E16</f>
        <v>37.299999999999997</v>
      </c>
      <c r="F16" s="19">
        <f>' Final ka Celcelis Ahaan 60%'!F16+'Midterm ka oo ahaa 40%'!F16</f>
        <v>44.3</v>
      </c>
      <c r="G16" s="19">
        <f>' Final ka Celcelis Ahaan 60%'!G16+'Midterm ka oo ahaa 40%'!G16</f>
        <v>67.800000000000011</v>
      </c>
      <c r="H16" s="19">
        <f>' Final ka Celcelis Ahaan 60%'!H16+'Midterm ka oo ahaa 40%'!H16</f>
        <v>47.8</v>
      </c>
      <c r="I16" s="19">
        <f>' Final ka Celcelis Ahaan 60%'!I16+'Midterm ka oo ahaa 40%'!I16</f>
        <v>46.5</v>
      </c>
      <c r="J16" s="19">
        <f>' Final ka Celcelis Ahaan 60%'!J16+'Midterm ka oo ahaa 40%'!J16</f>
        <v>61.44</v>
      </c>
      <c r="K16" s="19">
        <f>' Final ka Celcelis Ahaan 60%'!K16+'Midterm ka oo ahaa 40%'!K16</f>
        <v>59.2</v>
      </c>
      <c r="L16" s="19">
        <f>' Final ka Celcelis Ahaan 60%'!L16+'Midterm ka oo ahaa 40%'!L16</f>
        <v>62.1</v>
      </c>
      <c r="M16" s="19">
        <f>' Final ka Celcelis Ahaan 60%'!M16+'Midterm ka oo ahaa 40%'!M16</f>
        <v>77.7</v>
      </c>
      <c r="N16" s="19">
        <f>' Final ka Celcelis Ahaan 60%'!N16+'Midterm ka oo ahaa 40%'!N16</f>
        <v>56.174999999999997</v>
      </c>
      <c r="O16" s="22">
        <f t="shared" si="0"/>
        <v>603.16499999999996</v>
      </c>
      <c r="P16" s="21">
        <f t="shared" si="1"/>
        <v>54.833181818181814</v>
      </c>
    </row>
    <row r="17" spans="1:16" ht="15.75" x14ac:dyDescent="0.25">
      <c r="A17" s="13">
        <v>10</v>
      </c>
      <c r="B17" s="14" t="s">
        <v>32</v>
      </c>
      <c r="C17" s="12" t="s">
        <v>48</v>
      </c>
      <c r="D17" s="19">
        <f>' Final ka Celcelis Ahaan 60%'!D17+'Midterm ka oo ahaa 40%'!D17</f>
        <v>40.049999999999997</v>
      </c>
      <c r="E17" s="19">
        <f>' Final ka Celcelis Ahaan 60%'!E17+'Midterm ka oo ahaa 40%'!E17</f>
        <v>44.870000000000005</v>
      </c>
      <c r="F17" s="19">
        <f>' Final ka Celcelis Ahaan 60%'!F17+'Midterm ka oo ahaa 40%'!F17</f>
        <v>32.200000000000003</v>
      </c>
      <c r="G17" s="19">
        <f>' Final ka Celcelis Ahaan 60%'!G17+'Midterm ka oo ahaa 40%'!G17</f>
        <v>56.4</v>
      </c>
      <c r="H17" s="19">
        <f>' Final ka Celcelis Ahaan 60%'!H17+'Midterm ka oo ahaa 40%'!H17</f>
        <v>58.85</v>
      </c>
      <c r="I17" s="19">
        <f>' Final ka Celcelis Ahaan 60%'!I17+'Midterm ka oo ahaa 40%'!I17</f>
        <v>30.2</v>
      </c>
      <c r="J17" s="19">
        <f>' Final ka Celcelis Ahaan 60%'!J17+'Midterm ka oo ahaa 40%'!J17</f>
        <v>39.06</v>
      </c>
      <c r="K17" s="19">
        <f>' Final ka Celcelis Ahaan 60%'!K17+'Midterm ka oo ahaa 40%'!K17</f>
        <v>29.7</v>
      </c>
      <c r="L17" s="19">
        <f>' Final ka Celcelis Ahaan 60%'!L17+'Midterm ka oo ahaa 40%'!L17</f>
        <v>77.7</v>
      </c>
      <c r="M17" s="19">
        <f>' Final ka Celcelis Ahaan 60%'!M17+'Midterm ka oo ahaa 40%'!M17</f>
        <v>65</v>
      </c>
      <c r="N17" s="19">
        <f>' Final ka Celcelis Ahaan 60%'!N17+'Midterm ka oo ahaa 40%'!N17</f>
        <v>60.25</v>
      </c>
      <c r="O17" s="22">
        <f t="shared" si="0"/>
        <v>534.28</v>
      </c>
      <c r="P17" s="21">
        <f t="shared" si="1"/>
        <v>48.57090909090909</v>
      </c>
    </row>
    <row r="18" spans="1:16" ht="15.75" x14ac:dyDescent="0.25">
      <c r="A18" s="13">
        <v>11</v>
      </c>
      <c r="B18" s="14" t="s">
        <v>33</v>
      </c>
      <c r="C18" s="12" t="s">
        <v>48</v>
      </c>
      <c r="D18" s="19">
        <f>' Final ka Celcelis Ahaan 60%'!D18+'Midterm ka oo ahaa 40%'!D18</f>
        <v>59.6</v>
      </c>
      <c r="E18" s="19">
        <f>' Final ka Celcelis Ahaan 60%'!E18+'Midterm ka oo ahaa 40%'!E18</f>
        <v>32.75</v>
      </c>
      <c r="F18" s="19">
        <f>' Final ka Celcelis Ahaan 60%'!F18+'Midterm ka oo ahaa 40%'!F18</f>
        <v>31</v>
      </c>
      <c r="G18" s="19">
        <f>' Final ka Celcelis Ahaan 60%'!G18+'Midterm ka oo ahaa 40%'!G18</f>
        <v>51.5</v>
      </c>
      <c r="H18" s="19">
        <f>' Final ka Celcelis Ahaan 60%'!H18+'Midterm ka oo ahaa 40%'!H18</f>
        <v>63.05</v>
      </c>
      <c r="I18" s="19">
        <f>' Final ka Celcelis Ahaan 60%'!I18+'Midterm ka oo ahaa 40%'!I18</f>
        <v>39</v>
      </c>
      <c r="J18" s="19">
        <f>' Final ka Celcelis Ahaan 60%'!J18+'Midterm ka oo ahaa 40%'!J18</f>
        <v>46.82</v>
      </c>
      <c r="K18" s="19">
        <f>' Final ka Celcelis Ahaan 60%'!K18+'Midterm ka oo ahaa 40%'!K18</f>
        <v>51.7</v>
      </c>
      <c r="L18" s="19">
        <f>' Final ka Celcelis Ahaan 60%'!L18+'Midterm ka oo ahaa 40%'!L18</f>
        <v>57.8</v>
      </c>
      <c r="M18" s="19">
        <f>' Final ka Celcelis Ahaan 60%'!M18+'Midterm ka oo ahaa 40%'!M18</f>
        <v>69.599999999999994</v>
      </c>
      <c r="N18" s="19">
        <f>' Final ka Celcelis Ahaan 60%'!N18+'Midterm ka oo ahaa 40%'!N18</f>
        <v>55.9</v>
      </c>
      <c r="O18" s="22">
        <f t="shared" si="0"/>
        <v>558.71999999999991</v>
      </c>
      <c r="P18" s="21">
        <f t="shared" si="1"/>
        <v>50.792727272727262</v>
      </c>
    </row>
    <row r="19" spans="1:16" ht="15.75" x14ac:dyDescent="0.25">
      <c r="A19" s="13">
        <v>12</v>
      </c>
      <c r="B19" s="14" t="s">
        <v>34</v>
      </c>
      <c r="C19" s="12" t="s">
        <v>48</v>
      </c>
      <c r="D19" s="19">
        <f>' Final ka Celcelis Ahaan 60%'!D19+'Midterm ka oo ahaa 40%'!D19</f>
        <v>46.2</v>
      </c>
      <c r="E19" s="19">
        <f>' Final ka Celcelis Ahaan 60%'!E19+'Midterm ka oo ahaa 40%'!E19</f>
        <v>30.2</v>
      </c>
      <c r="F19" s="19">
        <f>' Final ka Celcelis Ahaan 60%'!F19+'Midterm ka oo ahaa 40%'!F19</f>
        <v>41.2</v>
      </c>
      <c r="G19" s="19">
        <f>' Final ka Celcelis Ahaan 60%'!G19+'Midterm ka oo ahaa 40%'!G19</f>
        <v>44.4</v>
      </c>
      <c r="H19" s="19">
        <f>' Final ka Celcelis Ahaan 60%'!H19+'Midterm ka oo ahaa 40%'!H19</f>
        <v>62.25</v>
      </c>
      <c r="I19" s="19">
        <f>' Final ka Celcelis Ahaan 60%'!I19+'Midterm ka oo ahaa 40%'!I19</f>
        <v>42.8</v>
      </c>
      <c r="J19" s="19">
        <f>' Final ka Celcelis Ahaan 60%'!J19+'Midterm ka oo ahaa 40%'!J19</f>
        <v>37.94</v>
      </c>
      <c r="K19" s="19">
        <f>' Final ka Celcelis Ahaan 60%'!K19+'Midterm ka oo ahaa 40%'!K19</f>
        <v>31</v>
      </c>
      <c r="L19" s="19">
        <f>' Final ka Celcelis Ahaan 60%'!L19+'Midterm ka oo ahaa 40%'!L19</f>
        <v>55.9</v>
      </c>
      <c r="M19" s="19">
        <f>' Final ka Celcelis Ahaan 60%'!M19+'Midterm ka oo ahaa 40%'!M19</f>
        <v>62.9</v>
      </c>
      <c r="N19" s="19">
        <f>' Final ka Celcelis Ahaan 60%'!N19+'Midterm ka oo ahaa 40%'!N19</f>
        <v>53.805</v>
      </c>
      <c r="O19" s="22">
        <f t="shared" si="0"/>
        <v>508.59499999999997</v>
      </c>
      <c r="P19" s="21">
        <f t="shared" si="1"/>
        <v>46.23590909090909</v>
      </c>
    </row>
    <row r="20" spans="1:16" ht="15.75" x14ac:dyDescent="0.25">
      <c r="A20" s="13">
        <v>13</v>
      </c>
      <c r="B20" s="14" t="s">
        <v>35</v>
      </c>
      <c r="C20" s="12" t="s">
        <v>48</v>
      </c>
      <c r="D20" s="19">
        <f>' Final ka Celcelis Ahaan 60%'!D20+'Midterm ka oo ahaa 40%'!D20</f>
        <v>21.25</v>
      </c>
      <c r="E20" s="19">
        <f>' Final ka Celcelis Ahaan 60%'!E20+'Midterm ka oo ahaa 40%'!E20</f>
        <v>58.17</v>
      </c>
      <c r="F20" s="19">
        <f>' Final ka Celcelis Ahaan 60%'!F20+'Midterm ka oo ahaa 40%'!F20</f>
        <v>53.5</v>
      </c>
      <c r="G20" s="19">
        <f>' Final ka Celcelis Ahaan 60%'!G20+'Midterm ka oo ahaa 40%'!G20</f>
        <v>71.8</v>
      </c>
      <c r="H20" s="19">
        <f>' Final ka Celcelis Ahaan 60%'!H20+'Midterm ka oo ahaa 40%'!H20</f>
        <v>49.95</v>
      </c>
      <c r="I20" s="19">
        <f>' Final ka Celcelis Ahaan 60%'!I20+'Midterm ka oo ahaa 40%'!I20</f>
        <v>51.5</v>
      </c>
      <c r="J20" s="19">
        <f>' Final ka Celcelis Ahaan 60%'!J20+'Midterm ka oo ahaa 40%'!J20</f>
        <v>55.019999999999996</v>
      </c>
      <c r="K20" s="19">
        <f>' Final ka Celcelis Ahaan 60%'!K20+'Midterm ka oo ahaa 40%'!K20</f>
        <v>49.4</v>
      </c>
      <c r="L20" s="19">
        <f>' Final ka Celcelis Ahaan 60%'!L20+'Midterm ka oo ahaa 40%'!L20</f>
        <v>54.3</v>
      </c>
      <c r="M20" s="19">
        <f>' Final ka Celcelis Ahaan 60%'!M20+'Midterm ka oo ahaa 40%'!M20</f>
        <v>64.5</v>
      </c>
      <c r="N20" s="19">
        <f>' Final ka Celcelis Ahaan 60%'!N20+'Midterm ka oo ahaa 40%'!N20</f>
        <v>63.15</v>
      </c>
      <c r="O20" s="22">
        <f t="shared" si="0"/>
        <v>592.54</v>
      </c>
      <c r="P20" s="21">
        <f t="shared" si="1"/>
        <v>53.867272727272727</v>
      </c>
    </row>
    <row r="21" spans="1:16" ht="15.75" x14ac:dyDescent="0.25">
      <c r="A21" s="13">
        <v>14</v>
      </c>
      <c r="B21" s="14" t="s">
        <v>36</v>
      </c>
      <c r="C21" s="12" t="s">
        <v>48</v>
      </c>
      <c r="D21" s="19">
        <f>' Final ka Celcelis Ahaan 60%'!D21+'Midterm ka oo ahaa 40%'!D21</f>
        <v>52.8</v>
      </c>
      <c r="E21" s="19">
        <f>' Final ka Celcelis Ahaan 60%'!E21+'Midterm ka oo ahaa 40%'!E21</f>
        <v>53.370000000000005</v>
      </c>
      <c r="F21" s="19">
        <f>' Final ka Celcelis Ahaan 60%'!F21+'Midterm ka oo ahaa 40%'!F21</f>
        <v>42.8</v>
      </c>
      <c r="G21" s="19">
        <f>' Final ka Celcelis Ahaan 60%'!G21+'Midterm ka oo ahaa 40%'!G21</f>
        <v>49.55</v>
      </c>
      <c r="H21" s="19">
        <f>' Final ka Celcelis Ahaan 60%'!H21+'Midterm ka oo ahaa 40%'!H21</f>
        <v>67.349999999999994</v>
      </c>
      <c r="I21" s="19">
        <f>' Final ka Celcelis Ahaan 60%'!I21+'Midterm ka oo ahaa 40%'!I21</f>
        <v>67.599999999999994</v>
      </c>
      <c r="J21" s="19">
        <f>' Final ka Celcelis Ahaan 60%'!J21+'Midterm ka oo ahaa 40%'!J21</f>
        <v>62.7</v>
      </c>
      <c r="K21" s="19">
        <f>' Final ka Celcelis Ahaan 60%'!K21+'Midterm ka oo ahaa 40%'!K21</f>
        <v>68.400000000000006</v>
      </c>
      <c r="L21" s="19">
        <f>' Final ka Celcelis Ahaan 60%'!L21+'Midterm ka oo ahaa 40%'!L21</f>
        <v>66.400000000000006</v>
      </c>
      <c r="M21" s="19">
        <f>' Final ka Celcelis Ahaan 60%'!M21+'Midterm ka oo ahaa 40%'!M21</f>
        <v>75.8</v>
      </c>
      <c r="N21" s="19">
        <f>' Final ka Celcelis Ahaan 60%'!N21+'Midterm ka oo ahaa 40%'!N21</f>
        <v>57</v>
      </c>
      <c r="O21" s="22">
        <f t="shared" si="0"/>
        <v>663.77</v>
      </c>
      <c r="P21" s="21">
        <f t="shared" si="1"/>
        <v>60.342727272727274</v>
      </c>
    </row>
    <row r="22" spans="1:16" ht="15.75" x14ac:dyDescent="0.25">
      <c r="A22" s="13">
        <v>15</v>
      </c>
      <c r="B22" s="14" t="s">
        <v>37</v>
      </c>
      <c r="C22" s="12" t="s">
        <v>48</v>
      </c>
      <c r="D22" s="19">
        <f>' Final ka Celcelis Ahaan 60%'!D22+'Midterm ka oo ahaa 40%'!D22</f>
        <v>80.099999999999994</v>
      </c>
      <c r="E22" s="19">
        <f>' Final ka Celcelis Ahaan 60%'!E22+'Midterm ka oo ahaa 40%'!E22</f>
        <v>70.25</v>
      </c>
      <c r="F22" s="19">
        <f>' Final ka Celcelis Ahaan 60%'!F22+'Midterm ka oo ahaa 40%'!F22</f>
        <v>78.800000000000011</v>
      </c>
      <c r="G22" s="19">
        <f>' Final ka Celcelis Ahaan 60%'!G22+'Midterm ka oo ahaa 40%'!G22</f>
        <v>85.4</v>
      </c>
      <c r="H22" s="19">
        <f>' Final ka Celcelis Ahaan 60%'!H22+'Midterm ka oo ahaa 40%'!H22</f>
        <v>65.75</v>
      </c>
      <c r="I22" s="19">
        <f>' Final ka Celcelis Ahaan 60%'!I22+'Midterm ka oo ahaa 40%'!I22</f>
        <v>91.1</v>
      </c>
      <c r="J22" s="19">
        <f>' Final ka Celcelis Ahaan 60%'!J22+'Midterm ka oo ahaa 40%'!J22</f>
        <v>93</v>
      </c>
      <c r="K22" s="19">
        <f>' Final ka Celcelis Ahaan 60%'!K22+'Midterm ka oo ahaa 40%'!K22</f>
        <v>90.5</v>
      </c>
      <c r="L22" s="19">
        <f>' Final ka Celcelis Ahaan 60%'!L22+'Midterm ka oo ahaa 40%'!L22</f>
        <v>88.4</v>
      </c>
      <c r="M22" s="19">
        <f>' Final ka Celcelis Ahaan 60%'!M22+'Midterm ka oo ahaa 40%'!M22</f>
        <v>83.8</v>
      </c>
      <c r="N22" s="19">
        <f>' Final ka Celcelis Ahaan 60%'!N22+'Midterm ka oo ahaa 40%'!N22</f>
        <v>88.57</v>
      </c>
      <c r="O22" s="22">
        <f t="shared" si="0"/>
        <v>915.66999999999985</v>
      </c>
      <c r="P22" s="21">
        <f t="shared" si="1"/>
        <v>83.242727272727265</v>
      </c>
    </row>
    <row r="23" spans="1:16" ht="15.75" x14ac:dyDescent="0.25">
      <c r="A23" s="13">
        <v>16</v>
      </c>
      <c r="B23" s="14" t="s">
        <v>38</v>
      </c>
      <c r="C23" s="12" t="s">
        <v>48</v>
      </c>
      <c r="D23" s="19">
        <f>' Final ka Celcelis Ahaan 60%'!D23+'Midterm ka oo ahaa 40%'!D23</f>
        <v>62.5</v>
      </c>
      <c r="E23" s="19">
        <f>' Final ka Celcelis Ahaan 60%'!E23+'Midterm ka oo ahaa 40%'!E23</f>
        <v>67.75</v>
      </c>
      <c r="F23" s="19">
        <f>' Final ka Celcelis Ahaan 60%'!F23+'Midterm ka oo ahaa 40%'!F23</f>
        <v>57.7</v>
      </c>
      <c r="G23" s="19">
        <f>' Final ka Celcelis Ahaan 60%'!G23+'Midterm ka oo ahaa 40%'!G23</f>
        <v>73.349999999999994</v>
      </c>
      <c r="H23" s="19">
        <f>' Final ka Celcelis Ahaan 60%'!H23+'Midterm ka oo ahaa 40%'!H23</f>
        <v>88.8</v>
      </c>
      <c r="I23" s="19">
        <f>' Final ka Celcelis Ahaan 60%'!I23+'Midterm ka oo ahaa 40%'!I23</f>
        <v>59.6</v>
      </c>
      <c r="J23" s="19">
        <f>' Final ka Celcelis Ahaan 60%'!J23+'Midterm ka oo ahaa 40%'!J23</f>
        <v>88.800000000000011</v>
      </c>
      <c r="K23" s="19">
        <f>' Final ka Celcelis Ahaan 60%'!K23+'Midterm ka oo ahaa 40%'!K23</f>
        <v>85.6</v>
      </c>
      <c r="L23" s="19">
        <f>' Final ka Celcelis Ahaan 60%'!L23+'Midterm ka oo ahaa 40%'!L23</f>
        <v>87</v>
      </c>
      <c r="M23" s="19">
        <f>' Final ka Celcelis Ahaan 60%'!M23+'Midterm ka oo ahaa 40%'!M23</f>
        <v>89.7</v>
      </c>
      <c r="N23" s="19">
        <f>' Final ka Celcelis Ahaan 60%'!N23+'Midterm ka oo ahaa 40%'!N23</f>
        <v>71.8</v>
      </c>
      <c r="O23" s="22">
        <f t="shared" si="0"/>
        <v>832.6</v>
      </c>
      <c r="P23" s="21">
        <f t="shared" si="1"/>
        <v>75.690909090909088</v>
      </c>
    </row>
    <row r="24" spans="1:16" ht="15.75" x14ac:dyDescent="0.25">
      <c r="A24" s="13">
        <v>17</v>
      </c>
      <c r="B24" s="14" t="s">
        <v>39</v>
      </c>
      <c r="C24" s="12" t="s">
        <v>48</v>
      </c>
      <c r="D24" s="19">
        <f>' Final ka Celcelis Ahaan 60%'!D24+'Midterm ka oo ahaa 40%'!D24</f>
        <v>69.75</v>
      </c>
      <c r="E24" s="19">
        <f>' Final ka Celcelis Ahaan 60%'!E24+'Midterm ka oo ahaa 40%'!E24</f>
        <v>54.769999999999996</v>
      </c>
      <c r="F24" s="19">
        <f>' Final ka Celcelis Ahaan 60%'!F24+'Midterm ka oo ahaa 40%'!F24</f>
        <v>50.2</v>
      </c>
      <c r="G24" s="19">
        <f>' Final ka Celcelis Ahaan 60%'!G24+'Midterm ka oo ahaa 40%'!G24</f>
        <v>65.900000000000006</v>
      </c>
      <c r="H24" s="19">
        <f>' Final ka Celcelis Ahaan 60%'!H24+'Midterm ka oo ahaa 40%'!H24</f>
        <v>67.400000000000006</v>
      </c>
      <c r="I24" s="19">
        <f>' Final ka Celcelis Ahaan 60%'!I24+'Midterm ka oo ahaa 40%'!I24</f>
        <v>78.2</v>
      </c>
      <c r="J24" s="19">
        <f>' Final ka Celcelis Ahaan 60%'!J24+'Midterm ka oo ahaa 40%'!J24</f>
        <v>78.62</v>
      </c>
      <c r="K24" s="19">
        <f>' Final ka Celcelis Ahaan 60%'!K24+'Midterm ka oo ahaa 40%'!K24</f>
        <v>77</v>
      </c>
      <c r="L24" s="19">
        <f>' Final ka Celcelis Ahaan 60%'!L24+'Midterm ka oo ahaa 40%'!L24</f>
        <v>81.3</v>
      </c>
      <c r="M24" s="19">
        <f>' Final ka Celcelis Ahaan 60%'!M24+'Midterm ka oo ahaa 40%'!M24</f>
        <v>78.199999999999989</v>
      </c>
      <c r="N24" s="19">
        <f>' Final ka Celcelis Ahaan 60%'!N24+'Midterm ka oo ahaa 40%'!N24</f>
        <v>65.724999999999994</v>
      </c>
      <c r="O24" s="22">
        <f t="shared" si="0"/>
        <v>767.06499999999994</v>
      </c>
      <c r="P24" s="21">
        <f t="shared" si="1"/>
        <v>69.733181818181819</v>
      </c>
    </row>
    <row r="25" spans="1:16" ht="15.75" x14ac:dyDescent="0.25">
      <c r="A25" s="13">
        <v>18</v>
      </c>
      <c r="B25" s="14" t="s">
        <v>40</v>
      </c>
      <c r="C25" s="12" t="s">
        <v>48</v>
      </c>
      <c r="D25" s="19">
        <f>' Final ka Celcelis Ahaan 60%'!D25+'Midterm ka oo ahaa 40%'!D25</f>
        <v>52.55</v>
      </c>
      <c r="E25" s="19">
        <f>' Final ka Celcelis Ahaan 60%'!E25+'Midterm ka oo ahaa 40%'!E25</f>
        <v>46.019999999999996</v>
      </c>
      <c r="F25" s="19">
        <f>' Final ka Celcelis Ahaan 60%'!F25+'Midterm ka oo ahaa 40%'!F25</f>
        <v>41.1</v>
      </c>
      <c r="G25" s="19">
        <f>' Final ka Celcelis Ahaan 60%'!G25+'Midterm ka oo ahaa 40%'!G25</f>
        <v>58.7</v>
      </c>
      <c r="H25" s="19">
        <f>' Final ka Celcelis Ahaan 60%'!H25+'Midterm ka oo ahaa 40%'!H25</f>
        <v>58.25</v>
      </c>
      <c r="I25" s="19">
        <f>' Final ka Celcelis Ahaan 60%'!I25+'Midterm ka oo ahaa 40%'!I25</f>
        <v>37.700000000000003</v>
      </c>
      <c r="J25" s="19">
        <f>' Final ka Celcelis Ahaan 60%'!J25+'Midterm ka oo ahaa 40%'!J25</f>
        <v>43.2</v>
      </c>
      <c r="K25" s="19">
        <f>' Final ka Celcelis Ahaan 60%'!K25+'Midterm ka oo ahaa 40%'!K25</f>
        <v>32</v>
      </c>
      <c r="L25" s="19">
        <f>' Final ka Celcelis Ahaan 60%'!L25+'Midterm ka oo ahaa 40%'!L25</f>
        <v>70.900000000000006</v>
      </c>
      <c r="M25" s="19">
        <f>' Final ka Celcelis Ahaan 60%'!M25+'Midterm ka oo ahaa 40%'!M25</f>
        <v>64.5</v>
      </c>
      <c r="N25" s="19">
        <f>' Final ka Celcelis Ahaan 60%'!N25+'Midterm ka oo ahaa 40%'!N25</f>
        <v>52.255000000000003</v>
      </c>
      <c r="O25" s="22">
        <f t="shared" si="0"/>
        <v>557.17499999999995</v>
      </c>
      <c r="P25" s="21">
        <f t="shared" si="1"/>
        <v>50.652272727272724</v>
      </c>
    </row>
    <row r="26" spans="1:16" ht="15.75" x14ac:dyDescent="0.25">
      <c r="A26" s="13">
        <v>19</v>
      </c>
      <c r="B26" s="14" t="s">
        <v>41</v>
      </c>
      <c r="C26" s="12" t="s">
        <v>48</v>
      </c>
      <c r="D26" s="19">
        <f>' Final ka Celcelis Ahaan 60%'!D26+'Midterm ka oo ahaa 40%'!D26</f>
        <v>32.85</v>
      </c>
      <c r="E26" s="19">
        <f>' Final ka Celcelis Ahaan 60%'!E26+'Midterm ka oo ahaa 40%'!E26</f>
        <v>33.370000000000005</v>
      </c>
      <c r="F26" s="19">
        <f>' Final ka Celcelis Ahaan 60%'!F26+'Midterm ka oo ahaa 40%'!F26</f>
        <v>32.700000000000003</v>
      </c>
      <c r="G26" s="19">
        <f>' Final ka Celcelis Ahaan 60%'!G26+'Midterm ka oo ahaa 40%'!G26</f>
        <v>50.3</v>
      </c>
      <c r="H26" s="19">
        <f>' Final ka Celcelis Ahaan 60%'!H26+'Midterm ka oo ahaa 40%'!H26</f>
        <v>47.75</v>
      </c>
      <c r="I26" s="19">
        <f>' Final ka Celcelis Ahaan 60%'!I26+'Midterm ka oo ahaa 40%'!I26</f>
        <v>39.5</v>
      </c>
      <c r="J26" s="19">
        <f>' Final ka Celcelis Ahaan 60%'!J26+'Midterm ka oo ahaa 40%'!J26</f>
        <v>42.4</v>
      </c>
      <c r="K26" s="19">
        <f>' Final ka Celcelis Ahaan 60%'!K26+'Midterm ka oo ahaa 40%'!K26</f>
        <v>50.6</v>
      </c>
      <c r="L26" s="19">
        <f>' Final ka Celcelis Ahaan 60%'!L26+'Midterm ka oo ahaa 40%'!L26</f>
        <v>64.099999999999994</v>
      </c>
      <c r="M26" s="19">
        <f>' Final ka Celcelis Ahaan 60%'!M26+'Midterm ka oo ahaa 40%'!M26</f>
        <v>59.9</v>
      </c>
      <c r="N26" s="19">
        <f>' Final ka Celcelis Ahaan 60%'!N26+'Midterm ka oo ahaa 40%'!N26</f>
        <v>47.4</v>
      </c>
      <c r="O26" s="22">
        <f t="shared" si="0"/>
        <v>500.87</v>
      </c>
      <c r="P26" s="21">
        <f t="shared" si="1"/>
        <v>45.533636363636361</v>
      </c>
    </row>
    <row r="27" spans="1:16" ht="15.75" x14ac:dyDescent="0.25">
      <c r="A27" s="13">
        <v>20</v>
      </c>
      <c r="B27" s="14" t="s">
        <v>42</v>
      </c>
      <c r="C27" s="12" t="s">
        <v>48</v>
      </c>
      <c r="D27" s="19">
        <f>' Final ka Celcelis Ahaan 60%'!D27+'Midterm ka oo ahaa 40%'!D27</f>
        <v>57.4</v>
      </c>
      <c r="E27" s="19">
        <f>' Final ka Celcelis Ahaan 60%'!E27+'Midterm ka oo ahaa 40%'!E27</f>
        <v>52.42</v>
      </c>
      <c r="F27" s="19">
        <f>' Final ka Celcelis Ahaan 60%'!F27+'Midterm ka oo ahaa 40%'!F27</f>
        <v>51.4</v>
      </c>
      <c r="G27" s="19">
        <f>' Final ka Celcelis Ahaan 60%'!G27+'Midterm ka oo ahaa 40%'!G27</f>
        <v>76.7</v>
      </c>
      <c r="H27" s="19">
        <f>' Final ka Celcelis Ahaan 60%'!H27+'Midterm ka oo ahaa 40%'!H27</f>
        <v>63.599999999999994</v>
      </c>
      <c r="I27" s="19">
        <f>' Final ka Celcelis Ahaan 60%'!I27+'Midterm ka oo ahaa 40%'!I27</f>
        <v>53.899999999999991</v>
      </c>
      <c r="J27" s="19">
        <f>' Final ka Celcelis Ahaan 60%'!J27+'Midterm ka oo ahaa 40%'!J27</f>
        <v>45.7</v>
      </c>
      <c r="K27" s="19">
        <f>' Final ka Celcelis Ahaan 60%'!K27+'Midterm ka oo ahaa 40%'!K27</f>
        <v>47</v>
      </c>
      <c r="L27" s="19">
        <f>' Final ka Celcelis Ahaan 60%'!L27+'Midterm ka oo ahaa 40%'!L27</f>
        <v>75.900000000000006</v>
      </c>
      <c r="M27" s="19">
        <f>' Final ka Celcelis Ahaan 60%'!M27+'Midterm ka oo ahaa 40%'!M27</f>
        <v>71.5</v>
      </c>
      <c r="N27" s="19">
        <f>' Final ka Celcelis Ahaan 60%'!N27+'Midterm ka oo ahaa 40%'!N27</f>
        <v>64.724999999999994</v>
      </c>
      <c r="O27" s="22">
        <f t="shared" si="0"/>
        <v>660.245</v>
      </c>
      <c r="P27" s="21">
        <f t="shared" si="1"/>
        <v>60.022272727272728</v>
      </c>
    </row>
    <row r="28" spans="1:16" ht="15.75" x14ac:dyDescent="0.25">
      <c r="A28" s="13">
        <v>21</v>
      </c>
      <c r="B28" s="14" t="s">
        <v>43</v>
      </c>
      <c r="C28" s="12" t="s">
        <v>48</v>
      </c>
      <c r="D28" s="19">
        <f>' Final ka Celcelis Ahaan 60%'!D28+'Midterm ka oo ahaa 40%'!D28</f>
        <v>59.75</v>
      </c>
      <c r="E28" s="19">
        <f>' Final ka Celcelis Ahaan 60%'!E28+'Midterm ka oo ahaa 40%'!E28</f>
        <v>43.22</v>
      </c>
      <c r="F28" s="19">
        <f>' Final ka Celcelis Ahaan 60%'!F28+'Midterm ka oo ahaa 40%'!F28</f>
        <v>45.4</v>
      </c>
      <c r="G28" s="19">
        <f>' Final ka Celcelis Ahaan 60%'!G28+'Midterm ka oo ahaa 40%'!G28</f>
        <v>57.6</v>
      </c>
      <c r="H28" s="19">
        <f>' Final ka Celcelis Ahaan 60%'!H28+'Midterm ka oo ahaa 40%'!H28</f>
        <v>63.85</v>
      </c>
      <c r="I28" s="19">
        <f>' Final ka Celcelis Ahaan 60%'!I28+'Midterm ka oo ahaa 40%'!I28</f>
        <v>74</v>
      </c>
      <c r="J28" s="19">
        <f>' Final ka Celcelis Ahaan 60%'!J28+'Midterm ka oo ahaa 40%'!J28</f>
        <v>59.24</v>
      </c>
      <c r="K28" s="19">
        <f>' Final ka Celcelis Ahaan 60%'!K28+'Midterm ka oo ahaa 40%'!K28</f>
        <v>47.2</v>
      </c>
      <c r="L28" s="19">
        <f>' Final ka Celcelis Ahaan 60%'!L28+'Midterm ka oo ahaa 40%'!L28</f>
        <v>71</v>
      </c>
      <c r="M28" s="19">
        <f>' Final ka Celcelis Ahaan 60%'!M28+'Midterm ka oo ahaa 40%'!M28</f>
        <v>71.3</v>
      </c>
      <c r="N28" s="19">
        <f>' Final ka Celcelis Ahaan 60%'!N28+'Midterm ka oo ahaa 40%'!N28</f>
        <v>51.875</v>
      </c>
      <c r="O28" s="22">
        <f t="shared" si="0"/>
        <v>644.43499999999995</v>
      </c>
      <c r="P28" s="21">
        <f t="shared" si="1"/>
        <v>58.584999999999994</v>
      </c>
    </row>
    <row r="29" spans="1:16" ht="15.75" x14ac:dyDescent="0.25">
      <c r="A29" s="13">
        <v>22</v>
      </c>
      <c r="B29" s="14" t="s">
        <v>44</v>
      </c>
      <c r="C29" s="12" t="s">
        <v>48</v>
      </c>
      <c r="D29" s="19">
        <f>' Final ka Celcelis Ahaan 60%'!D29+'Midterm ka oo ahaa 40%'!D29</f>
        <v>63.1</v>
      </c>
      <c r="E29" s="19">
        <f>' Final ka Celcelis Ahaan 60%'!E29+'Midterm ka oo ahaa 40%'!E29</f>
        <v>61.75</v>
      </c>
      <c r="F29" s="19">
        <f>' Final ka Celcelis Ahaan 60%'!F29+'Midterm ka oo ahaa 40%'!F29</f>
        <v>55</v>
      </c>
      <c r="G29" s="19">
        <f>' Final ka Celcelis Ahaan 60%'!G29+'Midterm ka oo ahaa 40%'!G29</f>
        <v>71.849999999999994</v>
      </c>
      <c r="H29" s="19">
        <f>' Final ka Celcelis Ahaan 60%'!H29+'Midterm ka oo ahaa 40%'!H29</f>
        <v>72.099999999999994</v>
      </c>
      <c r="I29" s="19">
        <f>' Final ka Celcelis Ahaan 60%'!I29+'Midterm ka oo ahaa 40%'!I29</f>
        <v>68.5</v>
      </c>
      <c r="J29" s="19">
        <f>' Final ka Celcelis Ahaan 60%'!J29+'Midterm ka oo ahaa 40%'!J29</f>
        <v>45.42</v>
      </c>
      <c r="K29" s="19">
        <f>' Final ka Celcelis Ahaan 60%'!K29+'Midterm ka oo ahaa 40%'!K29</f>
        <v>23.6</v>
      </c>
      <c r="L29" s="19">
        <f>' Final ka Celcelis Ahaan 60%'!L29+'Midterm ka oo ahaa 40%'!L29</f>
        <v>57.6</v>
      </c>
      <c r="M29" s="19">
        <f>' Final ka Celcelis Ahaan 60%'!M29+'Midterm ka oo ahaa 40%'!M29</f>
        <v>67.8</v>
      </c>
      <c r="N29" s="19">
        <f>' Final ka Celcelis Ahaan 60%'!N29+'Midterm ka oo ahaa 40%'!N29</f>
        <v>59.33</v>
      </c>
      <c r="O29" s="22">
        <f t="shared" si="0"/>
        <v>646.04999999999995</v>
      </c>
      <c r="P29" s="21">
        <f t="shared" si="1"/>
        <v>58.731818181818177</v>
      </c>
    </row>
    <row r="30" spans="1:16" ht="15.75" x14ac:dyDescent="0.25">
      <c r="A30" s="13">
        <v>23</v>
      </c>
      <c r="B30" s="14" t="s">
        <v>45</v>
      </c>
      <c r="C30" s="12" t="s">
        <v>48</v>
      </c>
      <c r="D30" s="19">
        <f>' Final ka Celcelis Ahaan 60%'!D30+'Midterm ka oo ahaa 40%'!D30</f>
        <v>61.75</v>
      </c>
      <c r="E30" s="19">
        <f>' Final ka Celcelis Ahaan 60%'!E30+'Midterm ka oo ahaa 40%'!E30</f>
        <v>45.35</v>
      </c>
      <c r="F30" s="19">
        <f>' Final ka Celcelis Ahaan 60%'!F30+'Midterm ka oo ahaa 40%'!F30</f>
        <v>49.5</v>
      </c>
      <c r="G30" s="19">
        <f>' Final ka Celcelis Ahaan 60%'!G30+'Midterm ka oo ahaa 40%'!G30</f>
        <v>66.75</v>
      </c>
      <c r="H30" s="19">
        <f>' Final ka Celcelis Ahaan 60%'!H30+'Midterm ka oo ahaa 40%'!H30</f>
        <v>66.25</v>
      </c>
      <c r="I30" s="19">
        <f>' Final ka Celcelis Ahaan 60%'!I30+'Midterm ka oo ahaa 40%'!I30</f>
        <v>62.3</v>
      </c>
      <c r="J30" s="19">
        <f>' Final ka Celcelis Ahaan 60%'!J30+'Midterm ka oo ahaa 40%'!J30</f>
        <v>49.160000000000004</v>
      </c>
      <c r="K30" s="19">
        <f>' Final ka Celcelis Ahaan 60%'!K30+'Midterm ka oo ahaa 40%'!K30</f>
        <v>52.2</v>
      </c>
      <c r="L30" s="19">
        <f>' Final ka Celcelis Ahaan 60%'!L30+'Midterm ka oo ahaa 40%'!L30</f>
        <v>82.5</v>
      </c>
      <c r="M30" s="19">
        <f>' Final ka Celcelis Ahaan 60%'!M30+'Midterm ka oo ahaa 40%'!M30</f>
        <v>71.599999999999994</v>
      </c>
      <c r="N30" s="19">
        <f>' Final ka Celcelis Ahaan 60%'!N30+'Midterm ka oo ahaa 40%'!N30</f>
        <v>61.924999999999997</v>
      </c>
      <c r="O30" s="22">
        <f t="shared" si="0"/>
        <v>669.28499999999997</v>
      </c>
      <c r="P30" s="21">
        <f t="shared" si="1"/>
        <v>60.844090909090909</v>
      </c>
    </row>
    <row r="31" spans="1:16" ht="15.75" x14ac:dyDescent="0.25">
      <c r="A31" s="13">
        <v>24</v>
      </c>
      <c r="B31" s="14" t="s">
        <v>46</v>
      </c>
      <c r="C31" s="12" t="s">
        <v>48</v>
      </c>
      <c r="D31" s="19">
        <f>' Final ka Celcelis Ahaan 60%'!D31+'Midterm ka oo ahaa 40%'!D31</f>
        <v>80.099999999999994</v>
      </c>
      <c r="E31" s="19">
        <f>' Final ka Celcelis Ahaan 60%'!E31+'Midterm ka oo ahaa 40%'!E31</f>
        <v>79.174999999999997</v>
      </c>
      <c r="F31" s="19">
        <f>' Final ka Celcelis Ahaan 60%'!F31+'Midterm ka oo ahaa 40%'!F31</f>
        <v>78.099999999999994</v>
      </c>
      <c r="G31" s="19">
        <f>' Final ka Celcelis Ahaan 60%'!G31+'Midterm ka oo ahaa 40%'!G31</f>
        <v>86.509999999999991</v>
      </c>
      <c r="H31" s="19">
        <f>' Final ka Celcelis Ahaan 60%'!H31+'Midterm ka oo ahaa 40%'!H31</f>
        <v>68.55</v>
      </c>
      <c r="I31" s="19">
        <f>' Final ka Celcelis Ahaan 60%'!I31+'Midterm ka oo ahaa 40%'!I31</f>
        <v>98</v>
      </c>
      <c r="J31" s="19">
        <f>' Final ka Celcelis Ahaan 60%'!J31+'Midterm ka oo ahaa 40%'!J31</f>
        <v>64.44</v>
      </c>
      <c r="K31" s="19">
        <f>' Final ka Celcelis Ahaan 60%'!K31+'Midterm ka oo ahaa 40%'!K31</f>
        <v>81.599999999999994</v>
      </c>
      <c r="L31" s="19">
        <f>' Final ka Celcelis Ahaan 60%'!L31+'Midterm ka oo ahaa 40%'!L31</f>
        <v>93.1</v>
      </c>
      <c r="M31" s="19">
        <f>' Final ka Celcelis Ahaan 60%'!M31+'Midterm ka oo ahaa 40%'!M31</f>
        <v>76.400000000000006</v>
      </c>
      <c r="N31" s="19">
        <f>' Final ka Celcelis Ahaan 60%'!N31+'Midterm ka oo ahaa 40%'!N31</f>
        <v>93.4</v>
      </c>
      <c r="O31" s="22">
        <f t="shared" si="0"/>
        <v>899.375</v>
      </c>
      <c r="P31" s="21">
        <f t="shared" si="1"/>
        <v>81.76136363636364</v>
      </c>
    </row>
    <row r="32" spans="1:16" ht="15.75" x14ac:dyDescent="0.25">
      <c r="A32" s="13">
        <v>25</v>
      </c>
      <c r="B32" s="14" t="s">
        <v>47</v>
      </c>
      <c r="C32" s="12" t="s">
        <v>48</v>
      </c>
      <c r="D32" s="19">
        <f>' Final ka Celcelis Ahaan 60%'!D32+'Midterm ka oo ahaa 40%'!D32</f>
        <v>62.85</v>
      </c>
      <c r="E32" s="19">
        <f>' Final ka Celcelis Ahaan 60%'!E32+'Midterm ka oo ahaa 40%'!E32</f>
        <v>63.72</v>
      </c>
      <c r="F32" s="19">
        <f>' Final ka Celcelis Ahaan 60%'!F32+'Midterm ka oo ahaa 40%'!F32</f>
        <v>60.900000000000006</v>
      </c>
      <c r="G32" s="19">
        <f>' Final ka Celcelis Ahaan 60%'!G32+'Midterm ka oo ahaa 40%'!G32</f>
        <v>80.900000000000006</v>
      </c>
      <c r="H32" s="19">
        <f>' Final ka Celcelis Ahaan 60%'!H32+'Midterm ka oo ahaa 40%'!H32</f>
        <v>79.5</v>
      </c>
      <c r="I32" s="19">
        <f>' Final ka Celcelis Ahaan 60%'!I32+'Midterm ka oo ahaa 40%'!I32</f>
        <v>74.900000000000006</v>
      </c>
      <c r="J32" s="19">
        <f>' Final ka Celcelis Ahaan 60%'!J32+'Midterm ka oo ahaa 40%'!J32</f>
        <v>59.8</v>
      </c>
      <c r="K32" s="19">
        <f>' Final ka Celcelis Ahaan 60%'!K32+'Midterm ka oo ahaa 40%'!K32</f>
        <v>64.599999999999994</v>
      </c>
      <c r="L32" s="19">
        <f>' Final ka Celcelis Ahaan 60%'!L32+'Midterm ka oo ahaa 40%'!L32</f>
        <v>89.800000000000011</v>
      </c>
      <c r="M32" s="19">
        <f>' Final ka Celcelis Ahaan 60%'!M32+'Midterm ka oo ahaa 40%'!M32</f>
        <v>81.099999999999994</v>
      </c>
      <c r="N32" s="19">
        <f>' Final ka Celcelis Ahaan 60%'!N32+'Midterm ka oo ahaa 40%'!N32</f>
        <v>75.025000000000006</v>
      </c>
      <c r="O32" s="22">
        <f t="shared" si="0"/>
        <v>793.09500000000003</v>
      </c>
      <c r="P32" s="21">
        <f t="shared" si="1"/>
        <v>72.099545454545463</v>
      </c>
    </row>
    <row r="33" spans="1:16" ht="15.75" x14ac:dyDescent="0.25">
      <c r="A33" s="13">
        <v>26</v>
      </c>
      <c r="B33" s="14" t="s">
        <v>49</v>
      </c>
      <c r="C33" s="12" t="s">
        <v>77</v>
      </c>
      <c r="D33" s="19">
        <f>' Final ka Celcelis Ahaan 60%'!D33+'Midterm ka oo ahaa 40%'!D33</f>
        <v>75.5</v>
      </c>
      <c r="E33" s="19">
        <f>' Final ka Celcelis Ahaan 60%'!E33+'Midterm ka oo ahaa 40%'!E33</f>
        <v>63.870000000000005</v>
      </c>
      <c r="F33" s="19">
        <f>' Final ka Celcelis Ahaan 60%'!F33+'Midterm ka oo ahaa 40%'!F33</f>
        <v>70</v>
      </c>
      <c r="G33" s="19">
        <f>' Final ka Celcelis Ahaan 60%'!G33+'Midterm ka oo ahaa 40%'!G33</f>
        <v>75.5</v>
      </c>
      <c r="H33" s="19">
        <f>' Final ka Celcelis Ahaan 60%'!H33+'Midterm ka oo ahaa 40%'!H33</f>
        <v>65.400000000000006</v>
      </c>
      <c r="I33" s="19">
        <f>' Final ka Celcelis Ahaan 60%'!I33+'Midterm ka oo ahaa 40%'!I33</f>
        <v>94.83</v>
      </c>
      <c r="J33" s="19">
        <f>' Final ka Celcelis Ahaan 60%'!J33+'Midterm ka oo ahaa 40%'!J33</f>
        <v>29.98</v>
      </c>
      <c r="K33" s="19">
        <f>' Final ka Celcelis Ahaan 60%'!K33+'Midterm ka oo ahaa 40%'!K33</f>
        <v>25.2</v>
      </c>
      <c r="L33" s="19">
        <f>' Final ka Celcelis Ahaan 60%'!L33+'Midterm ka oo ahaa 40%'!L33</f>
        <v>90.4</v>
      </c>
      <c r="M33" s="19">
        <f>' Final ka Celcelis Ahaan 60%'!M33+'Midterm ka oo ahaa 40%'!M33</f>
        <v>47.2</v>
      </c>
      <c r="N33" s="19">
        <f>' Final ka Celcelis Ahaan 60%'!N33+'Midterm ka oo ahaa 40%'!N33</f>
        <v>80.525000000000006</v>
      </c>
      <c r="O33" s="22">
        <f t="shared" si="0"/>
        <v>718.40499999999997</v>
      </c>
      <c r="P33" s="21">
        <f t="shared" si="1"/>
        <v>65.309545454545457</v>
      </c>
    </row>
    <row r="34" spans="1:16" ht="15.75" x14ac:dyDescent="0.25">
      <c r="A34" s="13">
        <v>27</v>
      </c>
      <c r="B34" s="14" t="s">
        <v>50</v>
      </c>
      <c r="C34" s="12" t="s">
        <v>77</v>
      </c>
      <c r="D34" s="19">
        <f>' Final ka Celcelis Ahaan 60%'!D34+'Midterm ka oo ahaa 40%'!D34</f>
        <v>78.75</v>
      </c>
      <c r="E34" s="19">
        <f>' Final ka Celcelis Ahaan 60%'!E34+'Midterm ka oo ahaa 40%'!E34</f>
        <v>75.45</v>
      </c>
      <c r="F34" s="19">
        <f>' Final ka Celcelis Ahaan 60%'!F34+'Midterm ka oo ahaa 40%'!F34</f>
        <v>63.599999999999994</v>
      </c>
      <c r="G34" s="19">
        <f>' Final ka Celcelis Ahaan 60%'!G34+'Midterm ka oo ahaa 40%'!G34</f>
        <v>68.3</v>
      </c>
      <c r="H34" s="19">
        <f>' Final ka Celcelis Ahaan 60%'!H34+'Midterm ka oo ahaa 40%'!H34</f>
        <v>81.849999999999994</v>
      </c>
      <c r="I34" s="19">
        <f>' Final ka Celcelis Ahaan 60%'!I34+'Midterm ka oo ahaa 40%'!I34</f>
        <v>94.3</v>
      </c>
      <c r="J34" s="19">
        <f>' Final ka Celcelis Ahaan 60%'!J34+'Midterm ka oo ahaa 40%'!J34</f>
        <v>70.290000000000006</v>
      </c>
      <c r="K34" s="19">
        <f>' Final ka Celcelis Ahaan 60%'!K34+'Midterm ka oo ahaa 40%'!K34</f>
        <v>84.4</v>
      </c>
      <c r="L34" s="19">
        <f>' Final ka Celcelis Ahaan 60%'!L34+'Midterm ka oo ahaa 40%'!L34</f>
        <v>95.699999999999989</v>
      </c>
      <c r="M34" s="19">
        <f>' Final ka Celcelis Ahaan 60%'!M34+'Midterm ka oo ahaa 40%'!M34</f>
        <v>85.699999999999989</v>
      </c>
      <c r="N34" s="19">
        <f>' Final ka Celcelis Ahaan 60%'!N34+'Midterm ka oo ahaa 40%'!N34</f>
        <v>84.51</v>
      </c>
      <c r="O34" s="22">
        <f t="shared" si="0"/>
        <v>882.84999999999991</v>
      </c>
      <c r="P34" s="21">
        <f t="shared" si="1"/>
        <v>80.259090909090901</v>
      </c>
    </row>
    <row r="35" spans="1:16" ht="15.75" x14ac:dyDescent="0.25">
      <c r="A35" s="13">
        <v>28</v>
      </c>
      <c r="B35" s="14" t="s">
        <v>51</v>
      </c>
      <c r="C35" s="12" t="s">
        <v>77</v>
      </c>
      <c r="D35" s="19">
        <f>' Final ka Celcelis Ahaan 60%'!D35+'Midterm ka oo ahaa 40%'!D35</f>
        <v>75</v>
      </c>
      <c r="E35" s="19">
        <f>' Final ka Celcelis Ahaan 60%'!E35+'Midterm ka oo ahaa 40%'!E35</f>
        <v>55.9</v>
      </c>
      <c r="F35" s="19">
        <f>' Final ka Celcelis Ahaan 60%'!F35+'Midterm ka oo ahaa 40%'!F35</f>
        <v>53.900000000000006</v>
      </c>
      <c r="G35" s="19">
        <f>' Final ka Celcelis Ahaan 60%'!G35+'Midterm ka oo ahaa 40%'!G35</f>
        <v>68.650000000000006</v>
      </c>
      <c r="H35" s="19">
        <f>' Final ka Celcelis Ahaan 60%'!H35+'Midterm ka oo ahaa 40%'!H35</f>
        <v>68.900000000000006</v>
      </c>
      <c r="I35" s="19">
        <f>' Final ka Celcelis Ahaan 60%'!I35+'Midterm ka oo ahaa 40%'!I35</f>
        <v>64.699999999999989</v>
      </c>
      <c r="J35" s="19">
        <f>' Final ka Celcelis Ahaan 60%'!J35+'Midterm ka oo ahaa 40%'!J35</f>
        <v>32.019999999999996</v>
      </c>
      <c r="K35" s="19">
        <f>' Final ka Celcelis Ahaan 60%'!K35+'Midterm ka oo ahaa 40%'!K35</f>
        <v>24.9</v>
      </c>
      <c r="L35" s="19">
        <f>' Final ka Celcelis Ahaan 60%'!L35+'Midterm ka oo ahaa 40%'!L35</f>
        <v>35.6</v>
      </c>
      <c r="M35" s="19">
        <f>' Final ka Celcelis Ahaan 60%'!M35+'Midterm ka oo ahaa 40%'!M35</f>
        <v>82.1</v>
      </c>
      <c r="N35" s="19">
        <f>' Final ka Celcelis Ahaan 60%'!N35+'Midterm ka oo ahaa 40%'!N35</f>
        <v>82.325000000000003</v>
      </c>
      <c r="O35" s="22">
        <f t="shared" si="0"/>
        <v>643.995</v>
      </c>
      <c r="P35" s="21">
        <f t="shared" si="1"/>
        <v>58.545000000000002</v>
      </c>
    </row>
    <row r="36" spans="1:16" ht="15.75" x14ac:dyDescent="0.25">
      <c r="A36" s="13">
        <v>29</v>
      </c>
      <c r="B36" s="14" t="s">
        <v>52</v>
      </c>
      <c r="C36" s="12" t="s">
        <v>77</v>
      </c>
      <c r="D36" s="19">
        <f>' Final ka Celcelis Ahaan 60%'!D36+'Midterm ka oo ahaa 40%'!D36</f>
        <v>30.3</v>
      </c>
      <c r="E36" s="19">
        <f>' Final ka Celcelis Ahaan 60%'!E36+'Midterm ka oo ahaa 40%'!E36</f>
        <v>21.2</v>
      </c>
      <c r="F36" s="19">
        <f>' Final ka Celcelis Ahaan 60%'!F36+'Midterm ka oo ahaa 40%'!F36</f>
        <v>39.299999999999997</v>
      </c>
      <c r="G36" s="19">
        <f>' Final ka Celcelis Ahaan 60%'!G36+'Midterm ka oo ahaa 40%'!G36</f>
        <v>47.4</v>
      </c>
      <c r="H36" s="19">
        <f>' Final ka Celcelis Ahaan 60%'!H36+'Midterm ka oo ahaa 40%'!H36</f>
        <v>61.95</v>
      </c>
      <c r="I36" s="19">
        <f>' Final ka Celcelis Ahaan 60%'!I36+'Midterm ka oo ahaa 40%'!I36</f>
        <v>45.3</v>
      </c>
      <c r="J36" s="19">
        <f>' Final ka Celcelis Ahaan 60%'!J36+'Midterm ka oo ahaa 40%'!J36</f>
        <v>52.96</v>
      </c>
      <c r="K36" s="19">
        <f>' Final ka Celcelis Ahaan 60%'!K36+'Midterm ka oo ahaa 40%'!K36</f>
        <v>15</v>
      </c>
      <c r="L36" s="19">
        <f>' Final ka Celcelis Ahaan 60%'!L36+'Midterm ka oo ahaa 40%'!L36</f>
        <v>42.3</v>
      </c>
      <c r="M36" s="19">
        <f>' Final ka Celcelis Ahaan 60%'!M36+'Midterm ka oo ahaa 40%'!M36</f>
        <v>71.900000000000006</v>
      </c>
      <c r="N36" s="19">
        <f>' Final ka Celcelis Ahaan 60%'!N36+'Midterm ka oo ahaa 40%'!N36</f>
        <v>46.35</v>
      </c>
      <c r="O36" s="22">
        <f t="shared" si="0"/>
        <v>473.96000000000004</v>
      </c>
      <c r="P36" s="21">
        <f t="shared" si="1"/>
        <v>43.087272727272733</v>
      </c>
    </row>
    <row r="37" spans="1:16" ht="15.75" x14ac:dyDescent="0.25">
      <c r="A37" s="13">
        <v>30</v>
      </c>
      <c r="B37" s="14" t="s">
        <v>53</v>
      </c>
      <c r="C37" s="12" t="s">
        <v>77</v>
      </c>
      <c r="D37" s="19">
        <f>' Final ka Celcelis Ahaan 60%'!D37+'Midterm ka oo ahaa 40%'!D37</f>
        <v>51.7</v>
      </c>
      <c r="E37" s="19">
        <f>' Final ka Celcelis Ahaan 60%'!E37+'Midterm ka oo ahaa 40%'!E37</f>
        <v>30.2</v>
      </c>
      <c r="F37" s="19">
        <f>' Final ka Celcelis Ahaan 60%'!F37+'Midterm ka oo ahaa 40%'!F37</f>
        <v>47</v>
      </c>
      <c r="G37" s="19">
        <f>' Final ka Celcelis Ahaan 60%'!G37+'Midterm ka oo ahaa 40%'!G37</f>
        <v>46.7</v>
      </c>
      <c r="H37" s="19">
        <f>' Final ka Celcelis Ahaan 60%'!H37+'Midterm ka oo ahaa 40%'!H37</f>
        <v>63.3</v>
      </c>
      <c r="I37" s="19">
        <f>' Final ka Celcelis Ahaan 60%'!I37+'Midterm ka oo ahaa 40%'!I37</f>
        <v>44.7</v>
      </c>
      <c r="J37" s="19">
        <f>' Final ka Celcelis Ahaan 60%'!J37+'Midterm ka oo ahaa 40%'!J37</f>
        <v>41.36</v>
      </c>
      <c r="K37" s="19">
        <f>' Final ka Celcelis Ahaan 60%'!K37+'Midterm ka oo ahaa 40%'!K37</f>
        <v>51.6</v>
      </c>
      <c r="L37" s="19">
        <f>' Final ka Celcelis Ahaan 60%'!L37+'Midterm ka oo ahaa 40%'!L37</f>
        <v>62.5</v>
      </c>
      <c r="M37" s="19">
        <f>' Final ka Celcelis Ahaan 60%'!M37+'Midterm ka oo ahaa 40%'!M37</f>
        <v>70.3</v>
      </c>
      <c r="N37" s="19">
        <f>' Final ka Celcelis Ahaan 60%'!N37+'Midterm ka oo ahaa 40%'!N37</f>
        <v>40.375</v>
      </c>
      <c r="O37" s="22">
        <f t="shared" si="0"/>
        <v>549.73500000000013</v>
      </c>
      <c r="P37" s="21">
        <f t="shared" si="1"/>
        <v>49.975909090909106</v>
      </c>
    </row>
    <row r="38" spans="1:16" ht="15.75" x14ac:dyDescent="0.25">
      <c r="A38" s="13">
        <v>31</v>
      </c>
      <c r="B38" s="14" t="s">
        <v>54</v>
      </c>
      <c r="C38" s="12" t="s">
        <v>77</v>
      </c>
      <c r="D38" s="19">
        <f>' Final ka Celcelis Ahaan 60%'!D38+'Midterm ka oo ahaa 40%'!D38</f>
        <v>64.75</v>
      </c>
      <c r="E38" s="19">
        <f>' Final ka Celcelis Ahaan 60%'!E38+'Midterm ka oo ahaa 40%'!E38</f>
        <v>36.299999999999997</v>
      </c>
      <c r="F38" s="19">
        <f>' Final ka Celcelis Ahaan 60%'!F38+'Midterm ka oo ahaa 40%'!F38</f>
        <v>39.200000000000003</v>
      </c>
      <c r="G38" s="19">
        <f>' Final ka Celcelis Ahaan 60%'!G38+'Midterm ka oo ahaa 40%'!G38</f>
        <v>58.6</v>
      </c>
      <c r="H38" s="19">
        <f>' Final ka Celcelis Ahaan 60%'!H38+'Midterm ka oo ahaa 40%'!H38</f>
        <v>55.75</v>
      </c>
      <c r="I38" s="19">
        <f>' Final ka Celcelis Ahaan 60%'!I38+'Midterm ka oo ahaa 40%'!I38</f>
        <v>77.7</v>
      </c>
      <c r="J38" s="19">
        <f>' Final ka Celcelis Ahaan 60%'!J38+'Midterm ka oo ahaa 40%'!J38</f>
        <v>50.04</v>
      </c>
      <c r="K38" s="19">
        <f>' Final ka Celcelis Ahaan 60%'!K38+'Midterm ka oo ahaa 40%'!K38</f>
        <v>74</v>
      </c>
      <c r="L38" s="19">
        <f>' Final ka Celcelis Ahaan 60%'!L38+'Midterm ka oo ahaa 40%'!L38</f>
        <v>67.3</v>
      </c>
      <c r="M38" s="19">
        <f>' Final ka Celcelis Ahaan 60%'!M38+'Midterm ka oo ahaa 40%'!M38</f>
        <v>75</v>
      </c>
      <c r="N38" s="19">
        <f>' Final ka Celcelis Ahaan 60%'!N38+'Midterm ka oo ahaa 40%'!N38</f>
        <v>55.075000000000003</v>
      </c>
      <c r="O38" s="22">
        <f t="shared" si="0"/>
        <v>653.71500000000003</v>
      </c>
      <c r="P38" s="21">
        <f t="shared" si="1"/>
        <v>59.428636363636365</v>
      </c>
    </row>
    <row r="39" spans="1:16" ht="15.75" x14ac:dyDescent="0.25">
      <c r="A39" s="13">
        <v>32</v>
      </c>
      <c r="B39" s="14" t="s">
        <v>55</v>
      </c>
      <c r="C39" s="12" t="s">
        <v>77</v>
      </c>
      <c r="D39" s="19">
        <f>' Final ka Celcelis Ahaan 60%'!D39+'Midterm ka oo ahaa 40%'!D39</f>
        <v>53.25</v>
      </c>
      <c r="E39" s="19">
        <f>' Final ka Celcelis Ahaan 60%'!E39+'Midterm ka oo ahaa 40%'!E39</f>
        <v>77.320000000000007</v>
      </c>
      <c r="F39" s="19">
        <f>' Final ka Celcelis Ahaan 60%'!F39+'Midterm ka oo ahaa 40%'!F39</f>
        <v>66.900000000000006</v>
      </c>
      <c r="G39" s="19">
        <f>' Final ka Celcelis Ahaan 60%'!G39+'Midterm ka oo ahaa 40%'!G39</f>
        <v>86</v>
      </c>
      <c r="H39" s="19">
        <f>' Final ka Celcelis Ahaan 60%'!H39+'Midterm ka oo ahaa 40%'!H39</f>
        <v>63.45</v>
      </c>
      <c r="I39" s="19">
        <f>' Final ka Celcelis Ahaan 60%'!I39+'Midterm ka oo ahaa 40%'!I39</f>
        <v>82.52000000000001</v>
      </c>
      <c r="J39" s="19">
        <f>' Final ka Celcelis Ahaan 60%'!J39+'Midterm ka oo ahaa 40%'!J39</f>
        <v>50.4</v>
      </c>
      <c r="K39" s="19">
        <f>' Final ka Celcelis Ahaan 60%'!K39+'Midterm ka oo ahaa 40%'!K39</f>
        <v>52.8</v>
      </c>
      <c r="L39" s="19">
        <f>' Final ka Celcelis Ahaan 60%'!L39+'Midterm ka oo ahaa 40%'!L39</f>
        <v>74.8</v>
      </c>
      <c r="M39" s="19">
        <f>' Final ka Celcelis Ahaan 60%'!M39+'Midterm ka oo ahaa 40%'!M39</f>
        <v>81.599999999999994</v>
      </c>
      <c r="N39" s="19">
        <f>' Final ka Celcelis Ahaan 60%'!N39+'Midterm ka oo ahaa 40%'!N39</f>
        <v>62.674999999999997</v>
      </c>
      <c r="O39" s="22">
        <f t="shared" si="0"/>
        <v>751.71499999999992</v>
      </c>
      <c r="P39" s="21">
        <f t="shared" si="1"/>
        <v>68.337727272727264</v>
      </c>
    </row>
    <row r="40" spans="1:16" ht="15.75" x14ac:dyDescent="0.25">
      <c r="A40" s="13">
        <v>33</v>
      </c>
      <c r="B40" s="14" t="s">
        <v>56</v>
      </c>
      <c r="C40" s="12" t="s">
        <v>77</v>
      </c>
      <c r="D40" s="19">
        <f>' Final ka Celcelis Ahaan 60%'!D40+'Midterm ka oo ahaa 40%'!D40</f>
        <v>53.65</v>
      </c>
      <c r="E40" s="19">
        <f>' Final ka Celcelis Ahaan 60%'!E40+'Midterm ka oo ahaa 40%'!E40</f>
        <v>49</v>
      </c>
      <c r="F40" s="19">
        <f>' Final ka Celcelis Ahaan 60%'!F40+'Midterm ka oo ahaa 40%'!F40</f>
        <v>32.5</v>
      </c>
      <c r="G40" s="19">
        <f>' Final ka Celcelis Ahaan 60%'!G40+'Midterm ka oo ahaa 40%'!G40</f>
        <v>61.400000000000006</v>
      </c>
      <c r="H40" s="19">
        <f>' Final ka Celcelis Ahaan 60%'!H40+'Midterm ka oo ahaa 40%'!H40</f>
        <v>68.650000000000006</v>
      </c>
      <c r="I40" s="19">
        <f>' Final ka Celcelis Ahaan 60%'!I40+'Midterm ka oo ahaa 40%'!I40</f>
        <v>48.8</v>
      </c>
      <c r="J40" s="19">
        <f>' Final ka Celcelis Ahaan 60%'!J40+'Midterm ka oo ahaa 40%'!J40</f>
        <v>52.94</v>
      </c>
      <c r="K40" s="19">
        <f>' Final ka Celcelis Ahaan 60%'!K40+'Midterm ka oo ahaa 40%'!K40</f>
        <v>47.5</v>
      </c>
      <c r="L40" s="19">
        <f>' Final ka Celcelis Ahaan 60%'!L40+'Midterm ka oo ahaa 40%'!L40</f>
        <v>61.7</v>
      </c>
      <c r="M40" s="19">
        <f>' Final ka Celcelis Ahaan 60%'!M40+'Midterm ka oo ahaa 40%'!M40</f>
        <v>84</v>
      </c>
      <c r="N40" s="19">
        <f>' Final ka Celcelis Ahaan 60%'!N40+'Midterm ka oo ahaa 40%'!N40</f>
        <v>53.1</v>
      </c>
      <c r="O40" s="22">
        <f t="shared" si="0"/>
        <v>613.24000000000012</v>
      </c>
      <c r="P40" s="21">
        <f t="shared" si="1"/>
        <v>55.749090909090917</v>
      </c>
    </row>
    <row r="41" spans="1:16" ht="15.75" x14ac:dyDescent="0.25">
      <c r="A41" s="13">
        <v>34</v>
      </c>
      <c r="B41" s="14" t="s">
        <v>57</v>
      </c>
      <c r="C41" s="12" t="s">
        <v>77</v>
      </c>
      <c r="D41" s="19">
        <f>' Final ka Celcelis Ahaan 60%'!D41+'Midterm ka oo ahaa 40%'!D41</f>
        <v>40</v>
      </c>
      <c r="E41" s="19">
        <f>' Final ka Celcelis Ahaan 60%'!E41+'Midterm ka oo ahaa 40%'!E41</f>
        <v>42.120000000000005</v>
      </c>
      <c r="F41" s="19">
        <f>' Final ka Celcelis Ahaan 60%'!F41+'Midterm ka oo ahaa 40%'!F41</f>
        <v>42.3</v>
      </c>
      <c r="G41" s="19">
        <f>' Final ka Celcelis Ahaan 60%'!G41+'Midterm ka oo ahaa 40%'!G41</f>
        <v>43.3</v>
      </c>
      <c r="H41" s="19">
        <f>' Final ka Celcelis Ahaan 60%'!H41+'Midterm ka oo ahaa 40%'!H41</f>
        <v>63.95</v>
      </c>
      <c r="I41" s="19">
        <f>' Final ka Celcelis Ahaan 60%'!I41+'Midterm ka oo ahaa 40%'!I41</f>
        <v>58.2</v>
      </c>
      <c r="J41" s="19">
        <f>' Final ka Celcelis Ahaan 60%'!J41+'Midterm ka oo ahaa 40%'!J41</f>
        <v>49.599999999999994</v>
      </c>
      <c r="K41" s="19">
        <f>' Final ka Celcelis Ahaan 60%'!K41+'Midterm ka oo ahaa 40%'!K41</f>
        <v>66.300000000000011</v>
      </c>
      <c r="L41" s="19">
        <f>' Final ka Celcelis Ahaan 60%'!L41+'Midterm ka oo ahaa 40%'!L41</f>
        <v>28.3</v>
      </c>
      <c r="M41" s="19">
        <f>' Final ka Celcelis Ahaan 60%'!M41+'Midterm ka oo ahaa 40%'!M41</f>
        <v>69</v>
      </c>
      <c r="N41" s="19">
        <f>' Final ka Celcelis Ahaan 60%'!N41+'Midterm ka oo ahaa 40%'!N41</f>
        <v>49.825000000000003</v>
      </c>
      <c r="O41" s="22">
        <f t="shared" si="0"/>
        <v>552.8950000000001</v>
      </c>
      <c r="P41" s="21">
        <f t="shared" si="1"/>
        <v>50.263181818181828</v>
      </c>
    </row>
    <row r="42" spans="1:16" ht="15.75" x14ac:dyDescent="0.25">
      <c r="A42" s="13">
        <v>35</v>
      </c>
      <c r="B42" s="14" t="s">
        <v>58</v>
      </c>
      <c r="C42" s="12" t="s">
        <v>77</v>
      </c>
      <c r="D42" s="19">
        <f>' Final ka Celcelis Ahaan 60%'!D42+'Midterm ka oo ahaa 40%'!D42</f>
        <v>76</v>
      </c>
      <c r="E42" s="19">
        <f>' Final ka Celcelis Ahaan 60%'!E42+'Midterm ka oo ahaa 40%'!E42</f>
        <v>76.72</v>
      </c>
      <c r="F42" s="19">
        <f>' Final ka Celcelis Ahaan 60%'!F42+'Midterm ka oo ahaa 40%'!F42</f>
        <v>68.7</v>
      </c>
      <c r="G42" s="19">
        <f>' Final ka Celcelis Ahaan 60%'!G42+'Midterm ka oo ahaa 40%'!G42</f>
        <v>88.7</v>
      </c>
      <c r="H42" s="19">
        <f>' Final ka Celcelis Ahaan 60%'!H42+'Midterm ka oo ahaa 40%'!H42</f>
        <v>94</v>
      </c>
      <c r="I42" s="19">
        <f>' Final ka Celcelis Ahaan 60%'!I42+'Midterm ka oo ahaa 40%'!I42</f>
        <v>84.5</v>
      </c>
      <c r="J42" s="19">
        <f>' Final ka Celcelis Ahaan 60%'!J42+'Midterm ka oo ahaa 40%'!J42</f>
        <v>68.5</v>
      </c>
      <c r="K42" s="19">
        <f>' Final ka Celcelis Ahaan 60%'!K42+'Midterm ka oo ahaa 40%'!K42</f>
        <v>81.5</v>
      </c>
      <c r="L42" s="19">
        <f>' Final ka Celcelis Ahaan 60%'!L42+'Midterm ka oo ahaa 40%'!L42</f>
        <v>98.1</v>
      </c>
      <c r="M42" s="19">
        <f>' Final ka Celcelis Ahaan 60%'!M42+'Midterm ka oo ahaa 40%'!M42</f>
        <v>94.7</v>
      </c>
      <c r="N42" s="19">
        <f>' Final ka Celcelis Ahaan 60%'!N42+'Midterm ka oo ahaa 40%'!N42</f>
        <v>81.575000000000003</v>
      </c>
      <c r="O42" s="22">
        <f t="shared" si="0"/>
        <v>912.99500000000012</v>
      </c>
      <c r="P42" s="21">
        <f t="shared" si="1"/>
        <v>82.999545454545469</v>
      </c>
    </row>
    <row r="43" spans="1:16" ht="15.75" x14ac:dyDescent="0.25">
      <c r="A43" s="13">
        <v>36</v>
      </c>
      <c r="B43" s="14" t="s">
        <v>59</v>
      </c>
      <c r="C43" s="12" t="s">
        <v>77</v>
      </c>
      <c r="D43" s="19">
        <f>' Final ka Celcelis Ahaan 60%'!D43+'Midterm ka oo ahaa 40%'!D43</f>
        <v>50.65</v>
      </c>
      <c r="E43" s="19">
        <f>' Final ka Celcelis Ahaan 60%'!E43+'Midterm ka oo ahaa 40%'!E43</f>
        <v>37.1</v>
      </c>
      <c r="F43" s="19">
        <f>' Final ka Celcelis Ahaan 60%'!F43+'Midterm ka oo ahaa 40%'!F43</f>
        <v>42.2</v>
      </c>
      <c r="G43" s="19">
        <f>' Final ka Celcelis Ahaan 60%'!G43+'Midterm ka oo ahaa 40%'!G43</f>
        <v>71.099999999999994</v>
      </c>
      <c r="H43" s="19">
        <f>' Final ka Celcelis Ahaan 60%'!H43+'Midterm ka oo ahaa 40%'!H43</f>
        <v>71.2</v>
      </c>
      <c r="I43" s="19">
        <f>' Final ka Celcelis Ahaan 60%'!I43+'Midterm ka oo ahaa 40%'!I43</f>
        <v>59</v>
      </c>
      <c r="J43" s="19">
        <f>' Final ka Celcelis Ahaan 60%'!J43+'Midterm ka oo ahaa 40%'!J43</f>
        <v>59.599999999999994</v>
      </c>
      <c r="K43" s="19">
        <f>' Final ka Celcelis Ahaan 60%'!K43+'Midterm ka oo ahaa 40%'!K43</f>
        <v>65.3</v>
      </c>
      <c r="L43" s="19">
        <f>' Final ka Celcelis Ahaan 60%'!L43+'Midterm ka oo ahaa 40%'!L43</f>
        <v>63.9</v>
      </c>
      <c r="M43" s="19">
        <f>' Final ka Celcelis Ahaan 60%'!M43+'Midterm ka oo ahaa 40%'!M43</f>
        <v>86.4</v>
      </c>
      <c r="N43" s="19">
        <f>' Final ka Celcelis Ahaan 60%'!N43+'Midterm ka oo ahaa 40%'!N43</f>
        <v>51.975000000000001</v>
      </c>
      <c r="O43" s="22">
        <f t="shared" si="0"/>
        <v>658.42500000000007</v>
      </c>
      <c r="P43" s="21">
        <f t="shared" si="1"/>
        <v>59.856818181818191</v>
      </c>
    </row>
    <row r="44" spans="1:16" ht="15.75" x14ac:dyDescent="0.25">
      <c r="A44" s="13">
        <v>37</v>
      </c>
      <c r="B44" s="14" t="s">
        <v>60</v>
      </c>
      <c r="C44" s="12" t="s">
        <v>77</v>
      </c>
      <c r="D44" s="19">
        <f>' Final ka Celcelis Ahaan 60%'!D44+'Midterm ka oo ahaa 40%'!D44</f>
        <v>63.35</v>
      </c>
      <c r="E44" s="19">
        <f>' Final ka Celcelis Ahaan 60%'!E44+'Midterm ka oo ahaa 40%'!E44</f>
        <v>33.25</v>
      </c>
      <c r="F44" s="19">
        <f>' Final ka Celcelis Ahaan 60%'!F44+'Midterm ka oo ahaa 40%'!F44</f>
        <v>48.5</v>
      </c>
      <c r="G44" s="19">
        <f>' Final ka Celcelis Ahaan 60%'!G44+'Midterm ka oo ahaa 40%'!G44</f>
        <v>62.099999999999994</v>
      </c>
      <c r="H44" s="19">
        <f>' Final ka Celcelis Ahaan 60%'!H44+'Midterm ka oo ahaa 40%'!H44</f>
        <v>73.875</v>
      </c>
      <c r="I44" s="19">
        <f>' Final ka Celcelis Ahaan 60%'!I44+'Midterm ka oo ahaa 40%'!I44</f>
        <v>50.8</v>
      </c>
      <c r="J44" s="19">
        <f>' Final ka Celcelis Ahaan 60%'!J44+'Midterm ka oo ahaa 40%'!J44</f>
        <v>39.5</v>
      </c>
      <c r="K44" s="19">
        <f>' Final ka Celcelis Ahaan 60%'!K44+'Midterm ka oo ahaa 40%'!K44</f>
        <v>60.5</v>
      </c>
      <c r="L44" s="19">
        <f>' Final ka Celcelis Ahaan 60%'!L44+'Midterm ka oo ahaa 40%'!L44</f>
        <v>66.400000000000006</v>
      </c>
      <c r="M44" s="19">
        <f>' Final ka Celcelis Ahaan 60%'!M44+'Midterm ka oo ahaa 40%'!M44</f>
        <v>65.400000000000006</v>
      </c>
      <c r="N44" s="19">
        <f>' Final ka Celcelis Ahaan 60%'!N44+'Midterm ka oo ahaa 40%'!N44</f>
        <v>65.5</v>
      </c>
      <c r="O44" s="22">
        <f t="shared" si="0"/>
        <v>629.17499999999995</v>
      </c>
      <c r="P44" s="21">
        <f t="shared" si="1"/>
        <v>57.197727272727271</v>
      </c>
    </row>
    <row r="45" spans="1:16" ht="15.75" x14ac:dyDescent="0.25">
      <c r="A45" s="13">
        <v>38</v>
      </c>
      <c r="B45" s="14" t="s">
        <v>78</v>
      </c>
      <c r="C45" s="12" t="s">
        <v>77</v>
      </c>
      <c r="D45" s="19">
        <f>' Final ka Celcelis Ahaan 60%'!D45+'Midterm ka oo ahaa 40%'!D45</f>
        <v>65.75</v>
      </c>
      <c r="E45" s="19">
        <f>' Final ka Celcelis Ahaan 60%'!E45+'Midterm ka oo ahaa 40%'!E45</f>
        <v>57.25</v>
      </c>
      <c r="F45" s="19">
        <f>' Final ka Celcelis Ahaan 60%'!F45+'Midterm ka oo ahaa 40%'!F45</f>
        <v>64.7</v>
      </c>
      <c r="G45" s="19">
        <f>' Final ka Celcelis Ahaan 60%'!G45+'Midterm ka oo ahaa 40%'!G45</f>
        <v>77.400000000000006</v>
      </c>
      <c r="H45" s="19">
        <f>' Final ka Celcelis Ahaan 60%'!H45+'Midterm ka oo ahaa 40%'!H45</f>
        <v>83.474999999999994</v>
      </c>
      <c r="I45" s="19">
        <f>' Final ka Celcelis Ahaan 60%'!I45+'Midterm ka oo ahaa 40%'!I45</f>
        <v>78.099999999999994</v>
      </c>
      <c r="J45" s="19">
        <f>' Final ka Celcelis Ahaan 60%'!J45+'Midterm ka oo ahaa 40%'!J45</f>
        <v>68.900000000000006</v>
      </c>
      <c r="K45" s="19">
        <f>' Final ka Celcelis Ahaan 60%'!K45+'Midterm ka oo ahaa 40%'!K45</f>
        <v>66.5</v>
      </c>
      <c r="L45" s="19">
        <f>' Final ka Celcelis Ahaan 60%'!L45+'Midterm ka oo ahaa 40%'!L45</f>
        <v>81.099999999999994</v>
      </c>
      <c r="M45" s="19">
        <f>' Final ka Celcelis Ahaan 60%'!M45+'Midterm ka oo ahaa 40%'!M45</f>
        <v>85.8</v>
      </c>
      <c r="N45" s="19">
        <f>' Final ka Celcelis Ahaan 60%'!N45+'Midterm ka oo ahaa 40%'!N45</f>
        <v>70.375</v>
      </c>
      <c r="O45" s="22">
        <f t="shared" si="0"/>
        <v>799.35</v>
      </c>
      <c r="P45" s="21">
        <f t="shared" si="1"/>
        <v>72.668181818181822</v>
      </c>
    </row>
    <row r="46" spans="1:16" ht="15.75" x14ac:dyDescent="0.25">
      <c r="A46" s="13">
        <v>39</v>
      </c>
      <c r="B46" s="14" t="s">
        <v>61</v>
      </c>
      <c r="C46" s="12" t="s">
        <v>77</v>
      </c>
      <c r="D46" s="19">
        <f>' Final ka Celcelis Ahaan 60%'!D46+'Midterm ka oo ahaa 40%'!D46</f>
        <v>66.3</v>
      </c>
      <c r="E46" s="19">
        <f>' Final ka Celcelis Ahaan 60%'!E46+'Midterm ka oo ahaa 40%'!E46</f>
        <v>62.4</v>
      </c>
      <c r="F46" s="19">
        <f>' Final ka Celcelis Ahaan 60%'!F46+'Midterm ka oo ahaa 40%'!F46</f>
        <v>63.6</v>
      </c>
      <c r="G46" s="19">
        <f>' Final ka Celcelis Ahaan 60%'!G46+'Midterm ka oo ahaa 40%'!G46</f>
        <v>77.13</v>
      </c>
      <c r="H46" s="19">
        <f>' Final ka Celcelis Ahaan 60%'!H46+'Midterm ka oo ahaa 40%'!H46</f>
        <v>80.849999999999994</v>
      </c>
      <c r="I46" s="19">
        <f>' Final ka Celcelis Ahaan 60%'!I46+'Midterm ka oo ahaa 40%'!I46</f>
        <v>70.5</v>
      </c>
      <c r="J46" s="19">
        <f>' Final ka Celcelis Ahaan 60%'!J46+'Midterm ka oo ahaa 40%'!J46</f>
        <v>95.5</v>
      </c>
      <c r="K46" s="19">
        <f>' Final ka Celcelis Ahaan 60%'!K46+'Midterm ka oo ahaa 40%'!K46</f>
        <v>96.1</v>
      </c>
      <c r="L46" s="19">
        <f>' Final ka Celcelis Ahaan 60%'!L46+'Midterm ka oo ahaa 40%'!L46</f>
        <v>90.5</v>
      </c>
      <c r="M46" s="19">
        <f>' Final ka Celcelis Ahaan 60%'!M46+'Midterm ka oo ahaa 40%'!M46</f>
        <v>76.5</v>
      </c>
      <c r="N46" s="19">
        <f>' Final ka Celcelis Ahaan 60%'!N46+'Midterm ka oo ahaa 40%'!N46</f>
        <v>70.849999999999994</v>
      </c>
      <c r="O46" s="22">
        <f t="shared" si="0"/>
        <v>850.23</v>
      </c>
      <c r="P46" s="21">
        <f t="shared" si="1"/>
        <v>77.293636363636367</v>
      </c>
    </row>
    <row r="47" spans="1:16" ht="15.75" x14ac:dyDescent="0.25">
      <c r="A47" s="13">
        <v>40</v>
      </c>
      <c r="B47" s="14" t="s">
        <v>62</v>
      </c>
      <c r="C47" s="12" t="s">
        <v>77</v>
      </c>
      <c r="D47" s="19">
        <f>' Final ka Celcelis Ahaan 60%'!D47+'Midterm ka oo ahaa 40%'!D47</f>
        <v>91.35</v>
      </c>
      <c r="E47" s="19">
        <f>' Final ka Celcelis Ahaan 60%'!E47+'Midterm ka oo ahaa 40%'!E47</f>
        <v>83.5</v>
      </c>
      <c r="F47" s="19">
        <f>' Final ka Celcelis Ahaan 60%'!F47+'Midterm ka oo ahaa 40%'!F47</f>
        <v>82.9</v>
      </c>
      <c r="G47" s="19">
        <f>' Final ka Celcelis Ahaan 60%'!G47+'Midterm ka oo ahaa 40%'!G47</f>
        <v>93.41</v>
      </c>
      <c r="H47" s="19">
        <f>' Final ka Celcelis Ahaan 60%'!H47+'Midterm ka oo ahaa 40%'!H47</f>
        <v>89.85</v>
      </c>
      <c r="I47" s="19">
        <f>' Final ka Celcelis Ahaan 60%'!I47+'Midterm ka oo ahaa 40%'!I47</f>
        <v>96.9</v>
      </c>
      <c r="J47" s="19">
        <f>' Final ka Celcelis Ahaan 60%'!J47+'Midterm ka oo ahaa 40%'!J47</f>
        <v>71.8</v>
      </c>
      <c r="K47" s="19">
        <f>' Final ka Celcelis Ahaan 60%'!K47+'Midterm ka oo ahaa 40%'!K47</f>
        <v>96</v>
      </c>
      <c r="L47" s="19">
        <f>' Final ka Celcelis Ahaan 60%'!L47+'Midterm ka oo ahaa 40%'!L47</f>
        <v>98.3</v>
      </c>
      <c r="M47" s="19">
        <f>' Final ka Celcelis Ahaan 60%'!M47+'Midterm ka oo ahaa 40%'!M47</f>
        <v>96.5</v>
      </c>
      <c r="N47" s="19">
        <f>' Final ka Celcelis Ahaan 60%'!N47+'Midterm ka oo ahaa 40%'!N47</f>
        <v>96.625</v>
      </c>
      <c r="O47" s="22">
        <f t="shared" si="0"/>
        <v>997.13499999999988</v>
      </c>
      <c r="P47" s="21">
        <f t="shared" si="1"/>
        <v>90.648636363636356</v>
      </c>
    </row>
    <row r="48" spans="1:16" ht="15.75" x14ac:dyDescent="0.25">
      <c r="A48" s="13">
        <v>41</v>
      </c>
      <c r="B48" s="14" t="s">
        <v>63</v>
      </c>
      <c r="C48" s="12" t="s">
        <v>77</v>
      </c>
      <c r="D48" s="19">
        <f>' Final ka Celcelis Ahaan 60%'!D48+'Midterm ka oo ahaa 40%'!D48</f>
        <v>58.05</v>
      </c>
      <c r="E48" s="19">
        <f>' Final ka Celcelis Ahaan 60%'!E48+'Midterm ka oo ahaa 40%'!E48</f>
        <v>46.6</v>
      </c>
      <c r="F48" s="19">
        <f>' Final ka Celcelis Ahaan 60%'!F48+'Midterm ka oo ahaa 40%'!F48</f>
        <v>51</v>
      </c>
      <c r="G48" s="19">
        <f>' Final ka Celcelis Ahaan 60%'!G48+'Midterm ka oo ahaa 40%'!G48</f>
        <v>61.599999999999994</v>
      </c>
      <c r="H48" s="19">
        <f>' Final ka Celcelis Ahaan 60%'!H48+'Midterm ka oo ahaa 40%'!H48</f>
        <v>54.75</v>
      </c>
      <c r="I48" s="19">
        <f>' Final ka Celcelis Ahaan 60%'!I48+'Midterm ka oo ahaa 40%'!I48</f>
        <v>64.2</v>
      </c>
      <c r="J48" s="19">
        <f>' Final ka Celcelis Ahaan 60%'!J48+'Midterm ka oo ahaa 40%'!J48</f>
        <v>31.18</v>
      </c>
      <c r="K48" s="19">
        <f>' Final ka Celcelis Ahaan 60%'!K48+'Midterm ka oo ahaa 40%'!K48</f>
        <v>29.1</v>
      </c>
      <c r="L48" s="19">
        <f>' Final ka Celcelis Ahaan 60%'!L48+'Midterm ka oo ahaa 40%'!L48</f>
        <v>67.7</v>
      </c>
      <c r="M48" s="19">
        <f>' Final ka Celcelis Ahaan 60%'!M48+'Midterm ka oo ahaa 40%'!M48</f>
        <v>75.599999999999994</v>
      </c>
      <c r="N48" s="19">
        <f>' Final ka Celcelis Ahaan 60%'!N48+'Midterm ka oo ahaa 40%'!N48</f>
        <v>52.95</v>
      </c>
      <c r="O48" s="22">
        <f t="shared" si="0"/>
        <v>592.73</v>
      </c>
      <c r="P48" s="21">
        <f t="shared" si="1"/>
        <v>53.884545454545453</v>
      </c>
    </row>
    <row r="49" spans="1:16" ht="15.75" x14ac:dyDescent="0.25">
      <c r="A49" s="13">
        <v>42</v>
      </c>
      <c r="B49" s="14" t="s">
        <v>64</v>
      </c>
      <c r="C49" s="12" t="s">
        <v>77</v>
      </c>
      <c r="D49" s="19">
        <f>' Final ka Celcelis Ahaan 60%'!D49+'Midterm ka oo ahaa 40%'!D49</f>
        <v>62.4</v>
      </c>
      <c r="E49" s="19">
        <f>' Final ka Celcelis Ahaan 60%'!E49+'Midterm ka oo ahaa 40%'!E49</f>
        <v>36.370000000000005</v>
      </c>
      <c r="F49" s="19">
        <f>' Final ka Celcelis Ahaan 60%'!F49+'Midterm ka oo ahaa 40%'!F49</f>
        <v>38.299999999999997</v>
      </c>
      <c r="G49" s="19">
        <f>' Final ka Celcelis Ahaan 60%'!G49+'Midterm ka oo ahaa 40%'!G49</f>
        <v>54.05</v>
      </c>
      <c r="H49" s="19">
        <f>' Final ka Celcelis Ahaan 60%'!H49+'Midterm ka oo ahaa 40%'!H49</f>
        <v>47.95</v>
      </c>
      <c r="I49" s="19">
        <f>' Final ka Celcelis Ahaan 60%'!I49+'Midterm ka oo ahaa 40%'!I49</f>
        <v>42.5</v>
      </c>
      <c r="J49" s="19">
        <f>' Final ka Celcelis Ahaan 60%'!J49+'Midterm ka oo ahaa 40%'!J49</f>
        <v>35.46</v>
      </c>
      <c r="K49" s="19">
        <f>' Final ka Celcelis Ahaan 60%'!K49+'Midterm ka oo ahaa 40%'!K49</f>
        <v>29.8</v>
      </c>
      <c r="L49" s="19">
        <f>' Final ka Celcelis Ahaan 60%'!L49+'Midterm ka oo ahaa 40%'!L49</f>
        <v>72.7</v>
      </c>
      <c r="M49" s="19">
        <f>' Final ka Celcelis Ahaan 60%'!M49+'Midterm ka oo ahaa 40%'!M49</f>
        <v>62.300000000000004</v>
      </c>
      <c r="N49" s="19">
        <f>' Final ka Celcelis Ahaan 60%'!N49+'Midterm ka oo ahaa 40%'!N49</f>
        <v>42.625</v>
      </c>
      <c r="O49" s="22">
        <f t="shared" si="0"/>
        <v>524.45499999999993</v>
      </c>
      <c r="P49" s="21">
        <f t="shared" si="1"/>
        <v>47.677727272727267</v>
      </c>
    </row>
    <row r="50" spans="1:16" ht="15.75" x14ac:dyDescent="0.25">
      <c r="A50" s="13">
        <v>43</v>
      </c>
      <c r="B50" s="14" t="s">
        <v>65</v>
      </c>
      <c r="C50" s="12" t="s">
        <v>77</v>
      </c>
      <c r="D50" s="19">
        <f>' Final ka Celcelis Ahaan 60%'!D50+'Midterm ka oo ahaa 40%'!D50</f>
        <v>75.099999999999994</v>
      </c>
      <c r="E50" s="19">
        <f>' Final ka Celcelis Ahaan 60%'!E50+'Midterm ka oo ahaa 40%'!E50</f>
        <v>48.15</v>
      </c>
      <c r="F50" s="19">
        <f>' Final ka Celcelis Ahaan 60%'!F50+'Midterm ka oo ahaa 40%'!F50</f>
        <v>56.6</v>
      </c>
      <c r="G50" s="19">
        <f>' Final ka Celcelis Ahaan 60%'!G50+'Midterm ka oo ahaa 40%'!G50</f>
        <v>64.099999999999994</v>
      </c>
      <c r="H50" s="19">
        <f>' Final ka Celcelis Ahaan 60%'!H50+'Midterm ka oo ahaa 40%'!H50</f>
        <v>74</v>
      </c>
      <c r="I50" s="19">
        <f>' Final ka Celcelis Ahaan 60%'!I50+'Midterm ka oo ahaa 40%'!I50</f>
        <v>95.25</v>
      </c>
      <c r="J50" s="19">
        <f>' Final ka Celcelis Ahaan 60%'!J50+'Midterm ka oo ahaa 40%'!J50</f>
        <v>77.759999999999991</v>
      </c>
      <c r="K50" s="19">
        <f>' Final ka Celcelis Ahaan 60%'!K50+'Midterm ka oo ahaa 40%'!K50</f>
        <v>67.3</v>
      </c>
      <c r="L50" s="19">
        <f>' Final ka Celcelis Ahaan 60%'!L50+'Midterm ka oo ahaa 40%'!L50</f>
        <v>75.099999999999994</v>
      </c>
      <c r="M50" s="19">
        <f>' Final ka Celcelis Ahaan 60%'!M50+'Midterm ka oo ahaa 40%'!M50</f>
        <v>92</v>
      </c>
      <c r="N50" s="19">
        <f>' Final ka Celcelis Ahaan 60%'!N50+'Midterm ka oo ahaa 40%'!N50</f>
        <v>72.575000000000003</v>
      </c>
      <c r="O50" s="22">
        <f t="shared" si="0"/>
        <v>797.93500000000006</v>
      </c>
      <c r="P50" s="21">
        <f t="shared" si="1"/>
        <v>72.539545454545461</v>
      </c>
    </row>
    <row r="51" spans="1:16" ht="15.75" x14ac:dyDescent="0.25">
      <c r="A51" s="13">
        <v>44</v>
      </c>
      <c r="B51" s="14" t="s">
        <v>66</v>
      </c>
      <c r="C51" s="12" t="s">
        <v>77</v>
      </c>
      <c r="D51" s="19">
        <f>' Final ka Celcelis Ahaan 60%'!D51+'Midterm ka oo ahaa 40%'!D51</f>
        <v>50.35</v>
      </c>
      <c r="E51" s="19">
        <f>' Final ka Celcelis Ahaan 60%'!E51+'Midterm ka oo ahaa 40%'!E51</f>
        <v>33.950000000000003</v>
      </c>
      <c r="F51" s="19">
        <f>' Final ka Celcelis Ahaan 60%'!F51+'Midterm ka oo ahaa 40%'!F51</f>
        <v>47.9</v>
      </c>
      <c r="G51" s="19">
        <f>' Final ka Celcelis Ahaan 60%'!G51+'Midterm ka oo ahaa 40%'!G51</f>
        <v>51.5</v>
      </c>
      <c r="H51" s="19">
        <f>' Final ka Celcelis Ahaan 60%'!H51+'Midterm ka oo ahaa 40%'!H51</f>
        <v>65.949999999999989</v>
      </c>
      <c r="I51" s="19">
        <f>' Final ka Celcelis Ahaan 60%'!I51+'Midterm ka oo ahaa 40%'!I51</f>
        <v>59.400000000000006</v>
      </c>
      <c r="J51" s="19">
        <f>' Final ka Celcelis Ahaan 60%'!J51+'Midterm ka oo ahaa 40%'!J51</f>
        <v>51.84</v>
      </c>
      <c r="K51" s="19">
        <f>' Final ka Celcelis Ahaan 60%'!K51+'Midterm ka oo ahaa 40%'!K51</f>
        <v>39.200000000000003</v>
      </c>
      <c r="L51" s="19">
        <f>' Final ka Celcelis Ahaan 60%'!L51+'Midterm ka oo ahaa 40%'!L51</f>
        <v>87.9</v>
      </c>
      <c r="M51" s="19">
        <f>' Final ka Celcelis Ahaan 60%'!M51+'Midterm ka oo ahaa 40%'!M51</f>
        <v>75.099999999999994</v>
      </c>
      <c r="N51" s="19">
        <f>' Final ka Celcelis Ahaan 60%'!N51+'Midterm ka oo ahaa 40%'!N51</f>
        <v>52.3</v>
      </c>
      <c r="O51" s="22">
        <f t="shared" si="0"/>
        <v>615.39</v>
      </c>
      <c r="P51" s="21">
        <f t="shared" si="1"/>
        <v>55.944545454545455</v>
      </c>
    </row>
    <row r="52" spans="1:16" ht="15.75" x14ac:dyDescent="0.25">
      <c r="A52" s="13">
        <v>45</v>
      </c>
      <c r="B52" s="14" t="s">
        <v>67</v>
      </c>
      <c r="C52" s="12" t="s">
        <v>77</v>
      </c>
      <c r="D52" s="19">
        <f>' Final ka Celcelis Ahaan 60%'!D52+'Midterm ka oo ahaa 40%'!D52</f>
        <v>54.65</v>
      </c>
      <c r="E52" s="19">
        <f>' Final ka Celcelis Ahaan 60%'!E52+'Midterm ka oo ahaa 40%'!E52</f>
        <v>61.95</v>
      </c>
      <c r="F52" s="19">
        <f>' Final ka Celcelis Ahaan 60%'!F52+'Midterm ka oo ahaa 40%'!F52</f>
        <v>69.7</v>
      </c>
      <c r="G52" s="19">
        <f>' Final ka Celcelis Ahaan 60%'!G52+'Midterm ka oo ahaa 40%'!G52</f>
        <v>75.599999999999994</v>
      </c>
      <c r="H52" s="19">
        <f>' Final ka Celcelis Ahaan 60%'!H52+'Midterm ka oo ahaa 40%'!H52</f>
        <v>81.3</v>
      </c>
      <c r="I52" s="19">
        <f>' Final ka Celcelis Ahaan 60%'!I52+'Midterm ka oo ahaa 40%'!I52</f>
        <v>50.1</v>
      </c>
      <c r="J52" s="19">
        <f>' Final ka Celcelis Ahaan 60%'!J52+'Midterm ka oo ahaa 40%'!J52</f>
        <v>48.620000000000005</v>
      </c>
      <c r="K52" s="19">
        <f>' Final ka Celcelis Ahaan 60%'!K52+'Midterm ka oo ahaa 40%'!K52</f>
        <v>57</v>
      </c>
      <c r="L52" s="19">
        <f>' Final ka Celcelis Ahaan 60%'!L52+'Midterm ka oo ahaa 40%'!L52</f>
        <v>75.900000000000006</v>
      </c>
      <c r="M52" s="19">
        <f>' Final ka Celcelis Ahaan 60%'!M52+'Midterm ka oo ahaa 40%'!M52</f>
        <v>72.400000000000006</v>
      </c>
      <c r="N52" s="19">
        <f>' Final ka Celcelis Ahaan 60%'!N52+'Midterm ka oo ahaa 40%'!N52</f>
        <v>65.75</v>
      </c>
      <c r="O52" s="22">
        <f t="shared" si="0"/>
        <v>712.97</v>
      </c>
      <c r="P52" s="21">
        <f t="shared" si="1"/>
        <v>64.815454545454543</v>
      </c>
    </row>
    <row r="53" spans="1:16" ht="15.75" x14ac:dyDescent="0.25">
      <c r="A53" s="13">
        <v>46</v>
      </c>
      <c r="B53" s="14" t="s">
        <v>68</v>
      </c>
      <c r="C53" s="12" t="s">
        <v>77</v>
      </c>
      <c r="D53" s="19">
        <f>' Final ka Celcelis Ahaan 60%'!D53+'Midterm ka oo ahaa 40%'!D53</f>
        <v>76.2</v>
      </c>
      <c r="E53" s="19">
        <f>' Final ka Celcelis Ahaan 60%'!E53+'Midterm ka oo ahaa 40%'!E53</f>
        <v>79.75</v>
      </c>
      <c r="F53" s="19">
        <f>' Final ka Celcelis Ahaan 60%'!F53+'Midterm ka oo ahaa 40%'!F53</f>
        <v>66.300000000000011</v>
      </c>
      <c r="G53" s="19">
        <f>' Final ka Celcelis Ahaan 60%'!G53+'Midterm ka oo ahaa 40%'!G53</f>
        <v>81.2</v>
      </c>
      <c r="H53" s="19">
        <f>' Final ka Celcelis Ahaan 60%'!H53+'Midterm ka oo ahaa 40%'!H53</f>
        <v>75.650000000000006</v>
      </c>
      <c r="I53" s="19">
        <f>' Final ka Celcelis Ahaan 60%'!I53+'Midterm ka oo ahaa 40%'!I53</f>
        <v>76.599999999999994</v>
      </c>
      <c r="J53" s="19">
        <f>' Final ka Celcelis Ahaan 60%'!J53+'Midterm ka oo ahaa 40%'!J53</f>
        <v>64.900000000000006</v>
      </c>
      <c r="K53" s="19">
        <f>' Final ka Celcelis Ahaan 60%'!K53+'Midterm ka oo ahaa 40%'!K53</f>
        <v>75.400000000000006</v>
      </c>
      <c r="L53" s="19">
        <f>' Final ka Celcelis Ahaan 60%'!L53+'Midterm ka oo ahaa 40%'!L53</f>
        <v>94.1</v>
      </c>
      <c r="M53" s="19">
        <f>' Final ka Celcelis Ahaan 60%'!M53+'Midterm ka oo ahaa 40%'!M53</f>
        <v>94.1</v>
      </c>
      <c r="N53" s="19">
        <f>' Final ka Celcelis Ahaan 60%'!N53+'Midterm ka oo ahaa 40%'!N53</f>
        <v>71.984999999999999</v>
      </c>
      <c r="O53" s="22">
        <f t="shared" si="0"/>
        <v>856.18500000000006</v>
      </c>
      <c r="P53" s="21">
        <f t="shared" si="1"/>
        <v>77.835000000000008</v>
      </c>
    </row>
    <row r="54" spans="1:16" ht="15.75" x14ac:dyDescent="0.25">
      <c r="A54" s="13">
        <v>47</v>
      </c>
      <c r="B54" s="14" t="s">
        <v>69</v>
      </c>
      <c r="C54" s="12" t="s">
        <v>77</v>
      </c>
      <c r="D54" s="19">
        <f>' Final ka Celcelis Ahaan 60%'!D54+'Midterm ka oo ahaa 40%'!D54</f>
        <v>53.6</v>
      </c>
      <c r="E54" s="19">
        <f>' Final ka Celcelis Ahaan 60%'!E54+'Midterm ka oo ahaa 40%'!E54</f>
        <v>27.65</v>
      </c>
      <c r="F54" s="19">
        <f>' Final ka Celcelis Ahaan 60%'!F54+'Midterm ka oo ahaa 40%'!F54</f>
        <v>39.5</v>
      </c>
      <c r="G54" s="19">
        <f>' Final ka Celcelis Ahaan 60%'!G54+'Midterm ka oo ahaa 40%'!G54</f>
        <v>66.3</v>
      </c>
      <c r="H54" s="19">
        <f>' Final ka Celcelis Ahaan 60%'!H54+'Midterm ka oo ahaa 40%'!H54</f>
        <v>55.25</v>
      </c>
      <c r="I54" s="19">
        <f>' Final ka Celcelis Ahaan 60%'!I54+'Midterm ka oo ahaa 40%'!I54</f>
        <v>41.3</v>
      </c>
      <c r="J54" s="19">
        <f>' Final ka Celcelis Ahaan 60%'!J54+'Midterm ka oo ahaa 40%'!J54</f>
        <v>36.76</v>
      </c>
      <c r="K54" s="19">
        <f>' Final ka Celcelis Ahaan 60%'!K54+'Midterm ka oo ahaa 40%'!K54</f>
        <v>44.5</v>
      </c>
      <c r="L54" s="19">
        <f>' Final ka Celcelis Ahaan 60%'!L54+'Midterm ka oo ahaa 40%'!L54</f>
        <v>60.7</v>
      </c>
      <c r="M54" s="19">
        <f>' Final ka Celcelis Ahaan 60%'!M54+'Midterm ka oo ahaa 40%'!M54</f>
        <v>43.599999999999994</v>
      </c>
      <c r="N54" s="19">
        <f>' Final ka Celcelis Ahaan 60%'!N54+'Midterm ka oo ahaa 40%'!N54</f>
        <v>41.475000000000001</v>
      </c>
      <c r="O54" s="22">
        <f t="shared" si="0"/>
        <v>510.63499999999999</v>
      </c>
      <c r="P54" s="21">
        <f t="shared" si="1"/>
        <v>46.421363636363637</v>
      </c>
    </row>
    <row r="55" spans="1:16" ht="15.75" x14ac:dyDescent="0.25">
      <c r="A55" s="13">
        <v>48</v>
      </c>
      <c r="B55" s="14" t="s">
        <v>70</v>
      </c>
      <c r="C55" s="12" t="s">
        <v>77</v>
      </c>
      <c r="D55" s="19">
        <f>' Final ka Celcelis Ahaan 60%'!D55+'Midterm ka oo ahaa 40%'!D55</f>
        <v>53.3</v>
      </c>
      <c r="E55" s="19">
        <f>' Final ka Celcelis Ahaan 60%'!E55+'Midterm ka oo ahaa 40%'!E55</f>
        <v>41.47</v>
      </c>
      <c r="F55" s="19">
        <f>' Final ka Celcelis Ahaan 60%'!F55+'Midterm ka oo ahaa 40%'!F55</f>
        <v>46.5</v>
      </c>
      <c r="G55" s="19">
        <f>' Final ka Celcelis Ahaan 60%'!G55+'Midterm ka oo ahaa 40%'!G55</f>
        <v>60.5</v>
      </c>
      <c r="H55" s="19">
        <f>' Final ka Celcelis Ahaan 60%'!H55+'Midterm ka oo ahaa 40%'!H55</f>
        <v>55.35</v>
      </c>
      <c r="I55" s="19">
        <f>' Final ka Celcelis Ahaan 60%'!I55+'Midterm ka oo ahaa 40%'!I55</f>
        <v>59.3</v>
      </c>
      <c r="J55" s="19">
        <f>' Final ka Celcelis Ahaan 60%'!J55+'Midterm ka oo ahaa 40%'!J55</f>
        <v>52.120000000000005</v>
      </c>
      <c r="K55" s="19">
        <f>' Final ka Celcelis Ahaan 60%'!K55+'Midterm ka oo ahaa 40%'!K55</f>
        <v>72.900000000000006</v>
      </c>
      <c r="L55" s="19">
        <f>' Final ka Celcelis Ahaan 60%'!L55+'Midterm ka oo ahaa 40%'!L55</f>
        <v>39.200000000000003</v>
      </c>
      <c r="M55" s="19">
        <f>' Final ka Celcelis Ahaan 60%'!M55+'Midterm ka oo ahaa 40%'!M55</f>
        <v>59.699999999999996</v>
      </c>
      <c r="N55" s="19">
        <f>' Final ka Celcelis Ahaan 60%'!N55+'Midterm ka oo ahaa 40%'!N55</f>
        <v>45.225000000000001</v>
      </c>
      <c r="O55" s="22">
        <f t="shared" si="0"/>
        <v>585.56500000000005</v>
      </c>
      <c r="P55" s="21">
        <f t="shared" si="1"/>
        <v>53.233181818181826</v>
      </c>
    </row>
    <row r="56" spans="1:16" ht="15.75" x14ac:dyDescent="0.25">
      <c r="A56" s="13">
        <v>49</v>
      </c>
      <c r="B56" s="14" t="s">
        <v>71</v>
      </c>
      <c r="C56" s="12" t="s">
        <v>77</v>
      </c>
      <c r="D56" s="19">
        <f>' Final ka Celcelis Ahaan 60%'!D56+'Midterm ka oo ahaa 40%'!D56</f>
        <v>61.1</v>
      </c>
      <c r="E56" s="19">
        <f>' Final ka Celcelis Ahaan 60%'!E56+'Midterm ka oo ahaa 40%'!E56</f>
        <v>52.15</v>
      </c>
      <c r="F56" s="19">
        <f>' Final ka Celcelis Ahaan 60%'!F56+'Midterm ka oo ahaa 40%'!F56</f>
        <v>48.5</v>
      </c>
      <c r="G56" s="19">
        <f>' Final ka Celcelis Ahaan 60%'!G56+'Midterm ka oo ahaa 40%'!G56</f>
        <v>53.55</v>
      </c>
      <c r="H56" s="19">
        <f>' Final ka Celcelis Ahaan 60%'!H56+'Midterm ka oo ahaa 40%'!H56</f>
        <v>69.45</v>
      </c>
      <c r="I56" s="19">
        <f>' Final ka Celcelis Ahaan 60%'!I56+'Midterm ka oo ahaa 40%'!I56</f>
        <v>74.3</v>
      </c>
      <c r="J56" s="19">
        <f>' Final ka Celcelis Ahaan 60%'!J56+'Midterm ka oo ahaa 40%'!J56</f>
        <v>40.900000000000006</v>
      </c>
      <c r="K56" s="19">
        <f>' Final ka Celcelis Ahaan 60%'!K56+'Midterm ka oo ahaa 40%'!K56</f>
        <v>45.1</v>
      </c>
      <c r="L56" s="19">
        <f>' Final ka Celcelis Ahaan 60%'!L56+'Midterm ka oo ahaa 40%'!L56</f>
        <v>80</v>
      </c>
      <c r="M56" s="19">
        <f>' Final ka Celcelis Ahaan 60%'!M56+'Midterm ka oo ahaa 40%'!M56</f>
        <v>83.1</v>
      </c>
      <c r="N56" s="19">
        <f>' Final ka Celcelis Ahaan 60%'!N56+'Midterm ka oo ahaa 40%'!N56</f>
        <v>64.900000000000006</v>
      </c>
      <c r="O56" s="22">
        <f t="shared" si="0"/>
        <v>673.05000000000007</v>
      </c>
      <c r="P56" s="21">
        <f t="shared" si="1"/>
        <v>61.186363636363645</v>
      </c>
    </row>
    <row r="57" spans="1:16" ht="15.75" x14ac:dyDescent="0.25">
      <c r="A57" s="13">
        <v>50</v>
      </c>
      <c r="B57" s="14" t="s">
        <v>72</v>
      </c>
      <c r="C57" s="12" t="s">
        <v>77</v>
      </c>
      <c r="D57" s="19">
        <f>' Final ka Celcelis Ahaan 60%'!D57+'Midterm ka oo ahaa 40%'!D57</f>
        <v>80.25</v>
      </c>
      <c r="E57" s="19">
        <f>' Final ka Celcelis Ahaan 60%'!E57+'Midterm ka oo ahaa 40%'!E57</f>
        <v>93.25</v>
      </c>
      <c r="F57" s="19">
        <f>' Final ka Celcelis Ahaan 60%'!F57+'Midterm ka oo ahaa 40%'!F57</f>
        <v>80.699999999999989</v>
      </c>
      <c r="G57" s="19">
        <f>' Final ka Celcelis Ahaan 60%'!G57+'Midterm ka oo ahaa 40%'!G57</f>
        <v>90.759999999999991</v>
      </c>
      <c r="H57" s="19">
        <f>' Final ka Celcelis Ahaan 60%'!H57+'Midterm ka oo ahaa 40%'!H57</f>
        <v>82.35</v>
      </c>
      <c r="I57" s="19">
        <f>' Final ka Celcelis Ahaan 60%'!I57+'Midterm ka oo ahaa 40%'!I57</f>
        <v>78.699999999999989</v>
      </c>
      <c r="J57" s="19">
        <f>' Final ka Celcelis Ahaan 60%'!J57+'Midterm ka oo ahaa 40%'!J57</f>
        <v>89.3</v>
      </c>
      <c r="K57" s="19">
        <f>' Final ka Celcelis Ahaan 60%'!K57+'Midterm ka oo ahaa 40%'!K57</f>
        <v>94.5</v>
      </c>
      <c r="L57" s="19">
        <f>' Final ka Celcelis Ahaan 60%'!L57+'Midterm ka oo ahaa 40%'!L57</f>
        <v>87.2</v>
      </c>
      <c r="M57" s="19">
        <f>' Final ka Celcelis Ahaan 60%'!M57+'Midterm ka oo ahaa 40%'!M57</f>
        <v>92.4</v>
      </c>
      <c r="N57" s="19">
        <f>' Final ka Celcelis Ahaan 60%'!N57+'Midterm ka oo ahaa 40%'!N57</f>
        <v>90.02000000000001</v>
      </c>
      <c r="O57" s="22">
        <f t="shared" si="0"/>
        <v>959.43</v>
      </c>
      <c r="P57" s="21">
        <f t="shared" si="1"/>
        <v>87.220909090909089</v>
      </c>
    </row>
    <row r="58" spans="1:16" ht="15.75" x14ac:dyDescent="0.25">
      <c r="A58" s="13">
        <v>51</v>
      </c>
      <c r="B58" s="14" t="s">
        <v>73</v>
      </c>
      <c r="C58" s="12" t="s">
        <v>77</v>
      </c>
      <c r="D58" s="19">
        <f>' Final ka Celcelis Ahaan 60%'!D58+'Midterm ka oo ahaa 40%'!D58</f>
        <v>47.36</v>
      </c>
      <c r="E58" s="19">
        <f>' Final ka Celcelis Ahaan 60%'!E58+'Midterm ka oo ahaa 40%'!E58</f>
        <v>26.29</v>
      </c>
      <c r="F58" s="19">
        <f>' Final ka Celcelis Ahaan 60%'!F58+'Midterm ka oo ahaa 40%'!F58</f>
        <v>40.1</v>
      </c>
      <c r="G58" s="19">
        <f>' Final ka Celcelis Ahaan 60%'!G58+'Midterm ka oo ahaa 40%'!G58</f>
        <v>57.51</v>
      </c>
      <c r="H58" s="19">
        <f>' Final ka Celcelis Ahaan 60%'!H58+'Midterm ka oo ahaa 40%'!H58</f>
        <v>56.1</v>
      </c>
      <c r="I58" s="19">
        <f>' Final ka Celcelis Ahaan 60%'!I58+'Midterm ka oo ahaa 40%'!I58</f>
        <v>47</v>
      </c>
      <c r="J58" s="19">
        <f>' Final ka Celcelis Ahaan 60%'!J58+'Midterm ka oo ahaa 40%'!J58</f>
        <v>50.44</v>
      </c>
      <c r="K58" s="19">
        <f>' Final ka Celcelis Ahaan 60%'!K58+'Midterm ka oo ahaa 40%'!K58</f>
        <v>72.099999999999994</v>
      </c>
      <c r="L58" s="19">
        <f>' Final ka Celcelis Ahaan 60%'!L58+'Midterm ka oo ahaa 40%'!L58</f>
        <v>51.4</v>
      </c>
      <c r="M58" s="19">
        <f>' Final ka Celcelis Ahaan 60%'!M58+'Midterm ka oo ahaa 40%'!M58</f>
        <v>58.599999999999994</v>
      </c>
      <c r="N58" s="19">
        <f>' Final ka Celcelis Ahaan 60%'!N58+'Midterm ka oo ahaa 40%'!N58</f>
        <v>50.75</v>
      </c>
      <c r="O58" s="22">
        <f t="shared" si="0"/>
        <v>557.65</v>
      </c>
      <c r="P58" s="21">
        <f t="shared" si="1"/>
        <v>50.695454545454545</v>
      </c>
    </row>
    <row r="59" spans="1:16" ht="15.75" x14ac:dyDescent="0.25">
      <c r="A59" s="13">
        <v>52</v>
      </c>
      <c r="B59" s="14" t="s">
        <v>74</v>
      </c>
      <c r="C59" s="12" t="s">
        <v>77</v>
      </c>
      <c r="D59" s="19">
        <f>' Final ka Celcelis Ahaan 60%'!D59+'Midterm ka oo ahaa 40%'!D59</f>
        <v>61.65</v>
      </c>
      <c r="E59" s="19">
        <f>' Final ka Celcelis Ahaan 60%'!E59+'Midterm ka oo ahaa 40%'!E59</f>
        <v>31.47</v>
      </c>
      <c r="F59" s="19">
        <f>' Final ka Celcelis Ahaan 60%'!F59+'Midterm ka oo ahaa 40%'!F59</f>
        <v>43.4</v>
      </c>
      <c r="G59" s="19">
        <f>' Final ka Celcelis Ahaan 60%'!G59+'Midterm ka oo ahaa 40%'!G59</f>
        <v>58.1</v>
      </c>
      <c r="H59" s="19">
        <f>' Final ka Celcelis Ahaan 60%'!H59+'Midterm ka oo ahaa 40%'!H59</f>
        <v>62.25</v>
      </c>
      <c r="I59" s="19">
        <f>' Final ka Celcelis Ahaan 60%'!I59+'Midterm ka oo ahaa 40%'!I59</f>
        <v>46.4</v>
      </c>
      <c r="J59" s="19">
        <f>' Final ka Celcelis Ahaan 60%'!J59+'Midterm ka oo ahaa 40%'!J59</f>
        <v>39.82</v>
      </c>
      <c r="K59" s="19">
        <f>' Final ka Celcelis Ahaan 60%'!K59+'Midterm ka oo ahaa 40%'!K59</f>
        <v>39.799999999999997</v>
      </c>
      <c r="L59" s="19">
        <f>' Final ka Celcelis Ahaan 60%'!L59+'Midterm ka oo ahaa 40%'!L59</f>
        <v>59.9</v>
      </c>
      <c r="M59" s="19">
        <f>' Final ka Celcelis Ahaan 60%'!M59+'Midterm ka oo ahaa 40%'!M59</f>
        <v>59.41</v>
      </c>
      <c r="N59" s="19">
        <f>' Final ka Celcelis Ahaan 60%'!N59+'Midterm ka oo ahaa 40%'!N59</f>
        <v>52.454999999999998</v>
      </c>
      <c r="O59" s="22">
        <f t="shared" si="0"/>
        <v>554.65499999999997</v>
      </c>
      <c r="P59" s="21">
        <f t="shared" si="1"/>
        <v>50.423181818181817</v>
      </c>
    </row>
    <row r="60" spans="1:16" ht="15.75" x14ac:dyDescent="0.25">
      <c r="A60" s="13">
        <v>53</v>
      </c>
      <c r="B60" s="14" t="s">
        <v>75</v>
      </c>
      <c r="C60" s="12" t="s">
        <v>77</v>
      </c>
      <c r="D60" s="19">
        <f>' Final ka Celcelis Ahaan 60%'!D60+'Midterm ka oo ahaa 40%'!D60</f>
        <v>71.349999999999994</v>
      </c>
      <c r="E60" s="19">
        <f>' Final ka Celcelis Ahaan 60%'!E60+'Midterm ka oo ahaa 40%'!E60</f>
        <v>67.95</v>
      </c>
      <c r="F60" s="19">
        <f>' Final ka Celcelis Ahaan 60%'!F60+'Midterm ka oo ahaa 40%'!F60</f>
        <v>72.099999999999994</v>
      </c>
      <c r="G60" s="19">
        <f>' Final ka Celcelis Ahaan 60%'!G60+'Midterm ka oo ahaa 40%'!G60</f>
        <v>86.5</v>
      </c>
      <c r="H60" s="19">
        <f>' Final ka Celcelis Ahaan 60%'!H60+'Midterm ka oo ahaa 40%'!H60</f>
        <v>74.599999999999994</v>
      </c>
      <c r="I60" s="19">
        <f>' Final ka Celcelis Ahaan 60%'!I60+'Midterm ka oo ahaa 40%'!I60</f>
        <v>88.1</v>
      </c>
      <c r="J60" s="19">
        <f>' Final ka Celcelis Ahaan 60%'!J60+'Midterm ka oo ahaa 40%'!J60</f>
        <v>85.4</v>
      </c>
      <c r="K60" s="19">
        <f>' Final ka Celcelis Ahaan 60%'!K60+'Midterm ka oo ahaa 40%'!K60</f>
        <v>88.2</v>
      </c>
      <c r="L60" s="19">
        <f>' Final ka Celcelis Ahaan 60%'!L60+'Midterm ka oo ahaa 40%'!L60</f>
        <v>86.199999999999989</v>
      </c>
      <c r="M60" s="19">
        <f>' Final ka Celcelis Ahaan 60%'!M60+'Midterm ka oo ahaa 40%'!M60</f>
        <v>87.7</v>
      </c>
      <c r="N60" s="19">
        <f>' Final ka Celcelis Ahaan 60%'!N60+'Midterm ka oo ahaa 40%'!N60</f>
        <v>70.95</v>
      </c>
      <c r="O60" s="22">
        <f t="shared" si="0"/>
        <v>879.05000000000018</v>
      </c>
      <c r="P60" s="21">
        <f t="shared" si="1"/>
        <v>79.913636363636385</v>
      </c>
    </row>
    <row r="61" spans="1:16" ht="15.75" x14ac:dyDescent="0.25">
      <c r="A61" s="13">
        <v>54</v>
      </c>
      <c r="B61" s="14" t="s">
        <v>76</v>
      </c>
      <c r="C61" s="12" t="s">
        <v>77</v>
      </c>
      <c r="D61" s="19">
        <f>' Final ka Celcelis Ahaan 60%'!D61+'Midterm ka oo ahaa 40%'!D61</f>
        <v>70.349999999999994</v>
      </c>
      <c r="E61" s="19">
        <f>' Final ka Celcelis Ahaan 60%'!E61+'Midterm ka oo ahaa 40%'!E61</f>
        <v>69.8</v>
      </c>
      <c r="F61" s="19">
        <f>' Final ka Celcelis Ahaan 60%'!F61+'Midterm ka oo ahaa 40%'!F61</f>
        <v>72.3</v>
      </c>
      <c r="G61" s="19">
        <f>' Final ka Celcelis Ahaan 60%'!G61+'Midterm ka oo ahaa 40%'!G61</f>
        <v>85.509999999999991</v>
      </c>
      <c r="H61" s="19">
        <f>' Final ka Celcelis Ahaan 60%'!H61+'Midterm ka oo ahaa 40%'!H61</f>
        <v>79.95</v>
      </c>
      <c r="I61" s="19">
        <f>' Final ka Celcelis Ahaan 60%'!I61+'Midterm ka oo ahaa 40%'!I61</f>
        <v>88.2</v>
      </c>
      <c r="J61" s="19">
        <f>' Final ka Celcelis Ahaan 60%'!J61+'Midterm ka oo ahaa 40%'!J61</f>
        <v>61.84</v>
      </c>
      <c r="K61" s="19">
        <f>' Final ka Celcelis Ahaan 60%'!K61+'Midterm ka oo ahaa 40%'!K61</f>
        <v>79.7</v>
      </c>
      <c r="L61" s="19">
        <f>' Final ka Celcelis Ahaan 60%'!L61+'Midterm ka oo ahaa 40%'!L61</f>
        <v>78.8</v>
      </c>
      <c r="M61" s="19">
        <f>' Final ka Celcelis Ahaan 60%'!M61+'Midterm ka oo ahaa 40%'!M61</f>
        <v>92.6</v>
      </c>
      <c r="N61" s="19">
        <f>' Final ka Celcelis Ahaan 60%'!N61+'Midterm ka oo ahaa 40%'!N61</f>
        <v>75.95</v>
      </c>
      <c r="O61" s="22">
        <f t="shared" si="0"/>
        <v>855</v>
      </c>
      <c r="P61" s="21">
        <f t="shared" si="1"/>
        <v>77.727272727272734</v>
      </c>
    </row>
  </sheetData>
  <mergeCells count="3">
    <mergeCell ref="B5:O5"/>
    <mergeCell ref="C6:F6"/>
    <mergeCell ref="I6:N6"/>
  </mergeCells>
  <conditionalFormatting sqref="D8:N61">
    <cfRule type="cellIs" dxfId="4" priority="2" operator="lessThan">
      <formula>50</formula>
    </cfRule>
  </conditionalFormatting>
  <conditionalFormatting sqref="P8:P61">
    <cfRule type="cellIs" dxfId="3" priority="1" operator="lessThan">
      <formula>50</formula>
    </cfRule>
  </conditionalFormatting>
  <dataValidations count="1">
    <dataValidation type="decimal" allowBlank="1" showInputMessage="1" showErrorMessage="1" sqref="D8:N61">
      <formula1>0</formula1>
      <formula2>100</formula2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>
      <selection activeCell="O18" sqref="O18"/>
    </sheetView>
  </sheetViews>
  <sheetFormatPr defaultRowHeight="15" x14ac:dyDescent="0.25"/>
  <cols>
    <col min="1" max="1" width="5.5703125" customWidth="1"/>
    <col min="2" max="2" width="32.28515625" style="8" customWidth="1"/>
    <col min="3" max="3" width="3.7109375" bestFit="1" customWidth="1"/>
    <col min="4" max="13" width="5.5703125" bestFit="1" customWidth="1"/>
    <col min="14" max="14" width="5.5703125" customWidth="1"/>
    <col min="15" max="15" width="5.5703125" bestFit="1" customWidth="1"/>
  </cols>
  <sheetData>
    <row r="1" spans="1:15" x14ac:dyDescent="0.25">
      <c r="A1" s="2"/>
    </row>
    <row r="2" spans="1:15" x14ac:dyDescent="0.25">
      <c r="A2" s="2"/>
      <c r="N2" s="11"/>
    </row>
    <row r="3" spans="1:15" x14ac:dyDescent="0.25">
      <c r="A3" s="2"/>
    </row>
    <row r="4" spans="1:15" x14ac:dyDescent="0.25">
      <c r="A4" s="2"/>
    </row>
    <row r="5" spans="1:15" ht="15.75" x14ac:dyDescent="0.25">
      <c r="A5" s="2"/>
      <c r="B5" s="28" t="s">
        <v>86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5" x14ac:dyDescent="0.25">
      <c r="B6" s="9" t="s">
        <v>14</v>
      </c>
      <c r="C6" s="29" t="s">
        <v>19</v>
      </c>
      <c r="D6" s="29"/>
      <c r="E6" s="29"/>
      <c r="F6" s="29"/>
      <c r="I6" s="29" t="s">
        <v>22</v>
      </c>
      <c r="J6" s="29"/>
      <c r="K6" s="29"/>
      <c r="L6" s="29"/>
      <c r="M6" s="29"/>
    </row>
    <row r="7" spans="1:15" ht="80.25" customHeight="1" x14ac:dyDescent="0.25">
      <c r="A7" s="4" t="s">
        <v>0</v>
      </c>
      <c r="B7" s="4" t="s">
        <v>11</v>
      </c>
      <c r="C7" s="3" t="s">
        <v>10</v>
      </c>
      <c r="D7" s="3" t="s">
        <v>1</v>
      </c>
      <c r="E7" s="3" t="s">
        <v>2</v>
      </c>
      <c r="F7" s="3" t="s">
        <v>3</v>
      </c>
      <c r="G7" s="3" t="s">
        <v>17</v>
      </c>
      <c r="H7" s="3" t="s">
        <v>88</v>
      </c>
      <c r="I7" s="3" t="s">
        <v>5</v>
      </c>
      <c r="J7" s="3" t="s">
        <v>6</v>
      </c>
      <c r="K7" s="3" t="s">
        <v>7</v>
      </c>
      <c r="L7" s="3" t="s">
        <v>87</v>
      </c>
      <c r="M7" s="3" t="s">
        <v>8</v>
      </c>
      <c r="N7" s="3" t="s">
        <v>9</v>
      </c>
      <c r="O7" s="3" t="s">
        <v>18</v>
      </c>
    </row>
    <row r="8" spans="1:15" ht="15.75" x14ac:dyDescent="0.25">
      <c r="A8" s="13">
        <v>1</v>
      </c>
      <c r="B8" s="14" t="s">
        <v>62</v>
      </c>
      <c r="C8" s="12" t="s">
        <v>77</v>
      </c>
      <c r="D8" s="19">
        <v>97.6</v>
      </c>
      <c r="E8" s="19">
        <v>83.5</v>
      </c>
      <c r="F8" s="19">
        <v>82.9</v>
      </c>
      <c r="G8" s="19">
        <v>96.8</v>
      </c>
      <c r="H8" s="19">
        <v>89.85</v>
      </c>
      <c r="I8" s="19">
        <v>98.6</v>
      </c>
      <c r="J8" s="19">
        <v>71.8</v>
      </c>
      <c r="K8" s="19">
        <v>98.9</v>
      </c>
      <c r="L8" s="19">
        <v>89.85</v>
      </c>
      <c r="M8" s="19">
        <v>96.5</v>
      </c>
      <c r="N8" s="22">
        <f>SUMPRODUCT(LARGE(D8:M8,{1,2,3,4,5,6,7}))</f>
        <v>668.1</v>
      </c>
      <c r="O8" s="21">
        <f>N8/7</f>
        <v>95.44285714285715</v>
      </c>
    </row>
    <row r="9" spans="1:15" ht="15.75" x14ac:dyDescent="0.25">
      <c r="A9" s="13">
        <v>2</v>
      </c>
      <c r="B9" s="14" t="s">
        <v>26</v>
      </c>
      <c r="C9" s="12" t="s">
        <v>48</v>
      </c>
      <c r="D9" s="19">
        <v>95.25</v>
      </c>
      <c r="E9" s="19">
        <v>95</v>
      </c>
      <c r="F9" s="19">
        <v>90.5</v>
      </c>
      <c r="G9" s="19">
        <v>85.699999999999989</v>
      </c>
      <c r="H9" s="19">
        <v>95.55</v>
      </c>
      <c r="I9" s="19">
        <v>98.65</v>
      </c>
      <c r="J9" s="19">
        <v>50.64</v>
      </c>
      <c r="K9" s="19">
        <v>57.4</v>
      </c>
      <c r="L9" s="19">
        <v>95.55</v>
      </c>
      <c r="M9" s="19">
        <v>96</v>
      </c>
      <c r="N9" s="22">
        <f>SUMPRODUCT(LARGE(D9:M9,{1,2,3,4,5,6,7}))</f>
        <v>666.5</v>
      </c>
      <c r="O9" s="21">
        <f t="shared" ref="O9:O32" si="0">N9/7</f>
        <v>95.214285714285708</v>
      </c>
    </row>
    <row r="10" spans="1:15" ht="15.75" x14ac:dyDescent="0.25">
      <c r="A10" s="13">
        <v>3</v>
      </c>
      <c r="B10" s="14" t="s">
        <v>23</v>
      </c>
      <c r="C10" s="12" t="s">
        <v>48</v>
      </c>
      <c r="D10" s="19">
        <v>98</v>
      </c>
      <c r="E10" s="19">
        <v>90.85</v>
      </c>
      <c r="F10" s="19">
        <v>87</v>
      </c>
      <c r="G10" s="19">
        <v>92.8</v>
      </c>
      <c r="H10" s="19">
        <v>82.45</v>
      </c>
      <c r="I10" s="19">
        <v>96</v>
      </c>
      <c r="J10" s="19">
        <v>99</v>
      </c>
      <c r="K10" s="19">
        <v>88.2</v>
      </c>
      <c r="L10" s="19">
        <v>82.45</v>
      </c>
      <c r="M10" s="19">
        <v>91.1</v>
      </c>
      <c r="N10" s="22">
        <f>SUMPRODUCT(LARGE(D10:M10,{1,2,3,4,5,6,7}))</f>
        <v>655.95</v>
      </c>
      <c r="O10" s="21">
        <f t="shared" si="0"/>
        <v>93.70714285714287</v>
      </c>
    </row>
    <row r="11" spans="1:15" ht="15.75" x14ac:dyDescent="0.25">
      <c r="A11" s="13">
        <v>4</v>
      </c>
      <c r="B11" s="14" t="s">
        <v>72</v>
      </c>
      <c r="C11" s="12" t="s">
        <v>77</v>
      </c>
      <c r="D11" s="19">
        <v>80.25</v>
      </c>
      <c r="E11" s="19">
        <v>93.25</v>
      </c>
      <c r="F11" s="19">
        <v>80.699999999999989</v>
      </c>
      <c r="G11" s="19">
        <v>95</v>
      </c>
      <c r="H11" s="19">
        <v>82.35</v>
      </c>
      <c r="I11" s="19">
        <v>78.699999999999989</v>
      </c>
      <c r="J11" s="19">
        <v>89.3</v>
      </c>
      <c r="K11" s="19">
        <v>97</v>
      </c>
      <c r="L11" s="19">
        <v>82.35</v>
      </c>
      <c r="M11" s="19">
        <v>99</v>
      </c>
      <c r="N11" s="22">
        <f>SUMPRODUCT(LARGE(D11:M11,{1,2,3,4,5,6,7}))</f>
        <v>638.25</v>
      </c>
      <c r="O11" s="21">
        <f t="shared" si="0"/>
        <v>91.178571428571431</v>
      </c>
    </row>
    <row r="12" spans="1:15" ht="15.75" x14ac:dyDescent="0.25">
      <c r="A12" s="13">
        <v>5</v>
      </c>
      <c r="B12" s="14" t="s">
        <v>58</v>
      </c>
      <c r="C12" s="12" t="s">
        <v>77</v>
      </c>
      <c r="D12" s="19">
        <v>76</v>
      </c>
      <c r="E12" s="19">
        <v>76.72</v>
      </c>
      <c r="F12" s="19">
        <v>68.7</v>
      </c>
      <c r="G12" s="19">
        <v>88.7</v>
      </c>
      <c r="H12" s="19">
        <v>94</v>
      </c>
      <c r="I12" s="19">
        <v>94</v>
      </c>
      <c r="J12" s="19">
        <v>68.5</v>
      </c>
      <c r="K12" s="19">
        <v>81.5</v>
      </c>
      <c r="L12" s="19">
        <v>94</v>
      </c>
      <c r="M12" s="19">
        <v>94.7</v>
      </c>
      <c r="N12" s="22">
        <f>SUMPRODUCT(LARGE(D12:M12,{1,2,3,4,5,6,7}))</f>
        <v>623.62</v>
      </c>
      <c r="O12" s="21">
        <f t="shared" si="0"/>
        <v>89.088571428571427</v>
      </c>
    </row>
    <row r="13" spans="1:15" s="8" customFormat="1" ht="15.75" x14ac:dyDescent="0.25">
      <c r="A13" s="24">
        <v>6</v>
      </c>
      <c r="B13" s="14" t="s">
        <v>37</v>
      </c>
      <c r="C13" s="25" t="s">
        <v>48</v>
      </c>
      <c r="D13" s="20">
        <v>80.099999999999994</v>
      </c>
      <c r="E13" s="20">
        <v>70.25</v>
      </c>
      <c r="F13" s="20">
        <v>78.800000000000011</v>
      </c>
      <c r="G13" s="20">
        <v>85.4</v>
      </c>
      <c r="H13" s="20">
        <v>65.75</v>
      </c>
      <c r="I13" s="20">
        <v>91.1</v>
      </c>
      <c r="J13" s="20">
        <v>93</v>
      </c>
      <c r="K13" s="20">
        <v>97.9</v>
      </c>
      <c r="L13" s="20">
        <v>65.75</v>
      </c>
      <c r="M13" s="20">
        <v>83.8</v>
      </c>
      <c r="N13" s="26">
        <f>SUMPRODUCT(LARGE(D13:M13,{1,2,3,4,5,6,7}))</f>
        <v>610.09999999999991</v>
      </c>
      <c r="O13" s="27">
        <f t="shared" si="0"/>
        <v>87.157142857142844</v>
      </c>
    </row>
    <row r="14" spans="1:15" s="8" customFormat="1" ht="15.75" x14ac:dyDescent="0.25">
      <c r="A14" s="24">
        <v>7</v>
      </c>
      <c r="B14" s="14" t="s">
        <v>75</v>
      </c>
      <c r="C14" s="25" t="s">
        <v>77</v>
      </c>
      <c r="D14" s="20">
        <v>71.349999999999994</v>
      </c>
      <c r="E14" s="20">
        <v>67.95</v>
      </c>
      <c r="F14" s="20">
        <v>72.099999999999994</v>
      </c>
      <c r="G14" s="20">
        <v>86.5</v>
      </c>
      <c r="H14" s="20">
        <v>74.599999999999994</v>
      </c>
      <c r="I14" s="20">
        <v>95.8</v>
      </c>
      <c r="J14" s="20">
        <v>85.4</v>
      </c>
      <c r="K14" s="20">
        <v>96</v>
      </c>
      <c r="L14" s="20">
        <v>74.599999999999994</v>
      </c>
      <c r="M14" s="20">
        <v>87.7</v>
      </c>
      <c r="N14" s="26">
        <f>SUMPRODUCT(LARGE(D14:M14,{1,2,3,4,5,6,7}))</f>
        <v>600.6</v>
      </c>
      <c r="O14" s="27">
        <f t="shared" si="0"/>
        <v>85.8</v>
      </c>
    </row>
    <row r="15" spans="1:15" ht="15.75" x14ac:dyDescent="0.25">
      <c r="A15" s="13">
        <v>8</v>
      </c>
      <c r="B15" s="14" t="s">
        <v>38</v>
      </c>
      <c r="C15" s="12" t="s">
        <v>48</v>
      </c>
      <c r="D15" s="19">
        <v>62.5</v>
      </c>
      <c r="E15" s="19">
        <v>67.75</v>
      </c>
      <c r="F15" s="19">
        <v>57.7</v>
      </c>
      <c r="G15" s="19">
        <v>73.349999999999994</v>
      </c>
      <c r="H15" s="19">
        <v>88.8</v>
      </c>
      <c r="I15" s="19">
        <v>59.6</v>
      </c>
      <c r="J15" s="19">
        <v>88.800000000000011</v>
      </c>
      <c r="K15" s="19">
        <v>85.6</v>
      </c>
      <c r="L15" s="19">
        <v>88.8</v>
      </c>
      <c r="M15" s="19">
        <v>97</v>
      </c>
      <c r="N15" s="22">
        <f>SUMPRODUCT(LARGE(D15:M15,{1,2,3,4,5,6,7}))</f>
        <v>590.1</v>
      </c>
      <c r="O15" s="21">
        <f t="shared" si="0"/>
        <v>84.3</v>
      </c>
    </row>
    <row r="16" spans="1:15" ht="15.75" x14ac:dyDescent="0.25">
      <c r="A16" s="13">
        <v>9</v>
      </c>
      <c r="B16" s="14" t="s">
        <v>50</v>
      </c>
      <c r="C16" s="12" t="s">
        <v>77</v>
      </c>
      <c r="D16" s="19">
        <v>78.75</v>
      </c>
      <c r="E16" s="19">
        <v>75.45</v>
      </c>
      <c r="F16" s="19">
        <v>63.599999999999994</v>
      </c>
      <c r="G16" s="19">
        <v>68.3</v>
      </c>
      <c r="H16" s="19">
        <v>81.849999999999994</v>
      </c>
      <c r="I16" s="19">
        <v>94.3</v>
      </c>
      <c r="J16" s="19">
        <v>70.290000000000006</v>
      </c>
      <c r="K16" s="19">
        <v>92</v>
      </c>
      <c r="L16" s="19">
        <v>81.849999999999994</v>
      </c>
      <c r="M16" s="19">
        <v>85.699999999999989</v>
      </c>
      <c r="N16" s="22">
        <f>SUMPRODUCT(LARGE(D16:M16,{1,2,3,4,5,6,7}))</f>
        <v>589.90000000000009</v>
      </c>
      <c r="O16" s="21">
        <f t="shared" si="0"/>
        <v>84.271428571428586</v>
      </c>
    </row>
    <row r="17" spans="1:15" ht="15.75" x14ac:dyDescent="0.25">
      <c r="A17" s="13">
        <v>10</v>
      </c>
      <c r="B17" s="14" t="s">
        <v>46</v>
      </c>
      <c r="C17" s="12" t="s">
        <v>48</v>
      </c>
      <c r="D17" s="19">
        <v>80.099999999999994</v>
      </c>
      <c r="E17" s="19">
        <v>79.174999999999997</v>
      </c>
      <c r="F17" s="19">
        <v>78.099999999999994</v>
      </c>
      <c r="G17" s="19">
        <v>86.509999999999991</v>
      </c>
      <c r="H17" s="19">
        <v>68.55</v>
      </c>
      <c r="I17" s="19">
        <v>98</v>
      </c>
      <c r="J17" s="19">
        <v>64.44</v>
      </c>
      <c r="K17" s="19">
        <v>89</v>
      </c>
      <c r="L17" s="19">
        <v>68.55</v>
      </c>
      <c r="M17" s="19">
        <v>76.400000000000006</v>
      </c>
      <c r="N17" s="22">
        <f>SUMPRODUCT(LARGE(D17:M17,{1,2,3,4,5,6,7}))</f>
        <v>587.28499999999997</v>
      </c>
      <c r="O17" s="21">
        <f t="shared" si="0"/>
        <v>83.897857142857134</v>
      </c>
    </row>
    <row r="18" spans="1:15" ht="15.75" x14ac:dyDescent="0.25">
      <c r="A18" s="13">
        <v>11</v>
      </c>
      <c r="B18" s="14" t="s">
        <v>76</v>
      </c>
      <c r="C18" s="12" t="s">
        <v>77</v>
      </c>
      <c r="D18" s="19">
        <v>70.349999999999994</v>
      </c>
      <c r="E18" s="19">
        <v>69.8</v>
      </c>
      <c r="F18" s="19">
        <v>72.3</v>
      </c>
      <c r="G18" s="19">
        <v>85.509999999999991</v>
      </c>
      <c r="H18" s="19">
        <v>79.95</v>
      </c>
      <c r="I18" s="19">
        <v>90</v>
      </c>
      <c r="J18" s="19">
        <v>61.84</v>
      </c>
      <c r="K18" s="19">
        <v>79.7</v>
      </c>
      <c r="L18" s="19">
        <v>79.95</v>
      </c>
      <c r="M18" s="19">
        <v>92.6</v>
      </c>
      <c r="N18" s="22">
        <f>SUMPRODUCT(LARGE(D18:M18,{1,2,3,4,5,6,7}))</f>
        <v>580.01</v>
      </c>
      <c r="O18" s="21">
        <f t="shared" si="0"/>
        <v>82.858571428571423</v>
      </c>
    </row>
    <row r="19" spans="1:15" ht="15.75" x14ac:dyDescent="0.25">
      <c r="A19" s="13">
        <v>12</v>
      </c>
      <c r="B19" s="14" t="s">
        <v>61</v>
      </c>
      <c r="C19" s="12" t="s">
        <v>77</v>
      </c>
      <c r="D19" s="19">
        <v>66.3</v>
      </c>
      <c r="E19" s="19">
        <v>62.4</v>
      </c>
      <c r="F19" s="19">
        <v>63.6</v>
      </c>
      <c r="G19" s="19">
        <v>77.13</v>
      </c>
      <c r="H19" s="19">
        <v>80.849999999999994</v>
      </c>
      <c r="I19" s="19">
        <v>70.5</v>
      </c>
      <c r="J19" s="19">
        <v>95.5</v>
      </c>
      <c r="K19" s="19">
        <v>96.1</v>
      </c>
      <c r="L19" s="19">
        <v>80.849999999999994</v>
      </c>
      <c r="M19" s="19">
        <v>76</v>
      </c>
      <c r="N19" s="22">
        <f>SUMPRODUCT(LARGE(D19:M19,{1,2,3,4,5,6,7}))</f>
        <v>576.92999999999995</v>
      </c>
      <c r="O19" s="21">
        <f t="shared" si="0"/>
        <v>82.418571428571425</v>
      </c>
    </row>
    <row r="20" spans="1:15" ht="15.75" x14ac:dyDescent="0.25">
      <c r="A20" s="13">
        <v>13</v>
      </c>
      <c r="B20" s="14" t="s">
        <v>68</v>
      </c>
      <c r="C20" s="12" t="s">
        <v>77</v>
      </c>
      <c r="D20" s="19">
        <v>76.2</v>
      </c>
      <c r="E20" s="19">
        <v>79.75</v>
      </c>
      <c r="F20" s="19">
        <v>66.300000000000011</v>
      </c>
      <c r="G20" s="19">
        <v>90</v>
      </c>
      <c r="H20" s="19">
        <v>75.650000000000006</v>
      </c>
      <c r="I20" s="19">
        <v>76.599999999999994</v>
      </c>
      <c r="J20" s="19">
        <v>64.900000000000006</v>
      </c>
      <c r="K20" s="19">
        <v>75.400000000000006</v>
      </c>
      <c r="L20" s="19">
        <v>75.650000000000006</v>
      </c>
      <c r="M20" s="19">
        <v>98</v>
      </c>
      <c r="N20" s="22">
        <f>SUMPRODUCT(LARGE(D20:M20,{1,2,3,4,5,6,7}))</f>
        <v>571.85</v>
      </c>
      <c r="O20" s="21">
        <f t="shared" si="0"/>
        <v>81.69285714285715</v>
      </c>
    </row>
    <row r="21" spans="1:15" ht="15.75" x14ac:dyDescent="0.25">
      <c r="A21" s="13">
        <v>14</v>
      </c>
      <c r="B21" s="14" t="s">
        <v>65</v>
      </c>
      <c r="C21" s="12" t="s">
        <v>77</v>
      </c>
      <c r="D21" s="19">
        <v>75.099999999999994</v>
      </c>
      <c r="E21" s="19">
        <v>48.15</v>
      </c>
      <c r="F21" s="19">
        <v>56.6</v>
      </c>
      <c r="G21" s="19">
        <v>64.099999999999994</v>
      </c>
      <c r="H21" s="19">
        <v>74</v>
      </c>
      <c r="I21" s="19">
        <v>96</v>
      </c>
      <c r="J21" s="19">
        <v>77.759999999999991</v>
      </c>
      <c r="K21" s="19">
        <v>67.3</v>
      </c>
      <c r="L21" s="19">
        <v>74</v>
      </c>
      <c r="M21" s="19">
        <v>98</v>
      </c>
      <c r="N21" s="22">
        <f>SUMPRODUCT(LARGE(D21:M21,{1,2,3,4,5,6,7}))</f>
        <v>562.16</v>
      </c>
      <c r="O21" s="21">
        <f t="shared" si="0"/>
        <v>80.308571428571426</v>
      </c>
    </row>
    <row r="22" spans="1:15" ht="15.75" x14ac:dyDescent="0.25">
      <c r="A22" s="13">
        <v>15</v>
      </c>
      <c r="B22" s="14" t="s">
        <v>78</v>
      </c>
      <c r="C22" s="12" t="s">
        <v>77</v>
      </c>
      <c r="D22" s="19">
        <v>65.75</v>
      </c>
      <c r="E22" s="19">
        <v>57.25</v>
      </c>
      <c r="F22" s="19">
        <v>64.7</v>
      </c>
      <c r="G22" s="19">
        <v>77.400000000000006</v>
      </c>
      <c r="H22" s="19">
        <v>83.474999999999994</v>
      </c>
      <c r="I22" s="19">
        <v>86</v>
      </c>
      <c r="J22" s="19">
        <v>68.900000000000006</v>
      </c>
      <c r="K22" s="19">
        <v>66.5</v>
      </c>
      <c r="L22" s="19">
        <v>83.474999999999994</v>
      </c>
      <c r="M22" s="19">
        <v>96</v>
      </c>
      <c r="N22" s="22">
        <f>SUMPRODUCT(LARGE(D22:M22,{1,2,3,4,5,6,7}))</f>
        <v>561.75</v>
      </c>
      <c r="O22" s="21">
        <f t="shared" si="0"/>
        <v>80.25</v>
      </c>
    </row>
    <row r="23" spans="1:15" ht="15.75" x14ac:dyDescent="0.25">
      <c r="A23" s="13">
        <v>16</v>
      </c>
      <c r="B23" s="14" t="s">
        <v>25</v>
      </c>
      <c r="C23" s="12" t="s">
        <v>48</v>
      </c>
      <c r="D23" s="19">
        <v>98</v>
      </c>
      <c r="E23" s="19">
        <v>72.900000000000006</v>
      </c>
      <c r="F23" s="19">
        <v>70</v>
      </c>
      <c r="G23" s="19">
        <v>65.8</v>
      </c>
      <c r="H23" s="19">
        <v>68.55</v>
      </c>
      <c r="I23" s="19">
        <v>98.86</v>
      </c>
      <c r="J23" s="19">
        <v>32.840000000000003</v>
      </c>
      <c r="K23" s="19">
        <v>23.7</v>
      </c>
      <c r="L23" s="19">
        <v>68.55</v>
      </c>
      <c r="M23" s="19">
        <v>84</v>
      </c>
      <c r="N23" s="22">
        <f>SUMPRODUCT(LARGE(D23:M23,{1,2,3,4,5,6,7}))</f>
        <v>560.86</v>
      </c>
      <c r="O23" s="21">
        <f t="shared" si="0"/>
        <v>80.122857142857143</v>
      </c>
    </row>
    <row r="24" spans="1:15" ht="15.75" x14ac:dyDescent="0.25">
      <c r="A24" s="13">
        <v>17</v>
      </c>
      <c r="B24" s="14" t="s">
        <v>47</v>
      </c>
      <c r="C24" s="12" t="s">
        <v>48</v>
      </c>
      <c r="D24" s="19">
        <v>62.85</v>
      </c>
      <c r="E24" s="19">
        <v>63.72</v>
      </c>
      <c r="F24" s="19">
        <v>60.900000000000006</v>
      </c>
      <c r="G24" s="19">
        <v>97.6</v>
      </c>
      <c r="H24" s="19">
        <v>79.5</v>
      </c>
      <c r="I24" s="19">
        <v>78</v>
      </c>
      <c r="J24" s="19">
        <v>59.8</v>
      </c>
      <c r="K24" s="19">
        <v>64.599999999999994</v>
      </c>
      <c r="L24" s="19">
        <v>79.5</v>
      </c>
      <c r="M24" s="19">
        <v>92</v>
      </c>
      <c r="N24" s="22">
        <f>SUMPRODUCT(LARGE(D24:M24,{1,2,3,4,5,6,7}))</f>
        <v>554.92000000000007</v>
      </c>
      <c r="O24" s="21">
        <f t="shared" si="0"/>
        <v>79.274285714285725</v>
      </c>
    </row>
    <row r="25" spans="1:15" ht="15.75" x14ac:dyDescent="0.25">
      <c r="A25" s="13">
        <v>18</v>
      </c>
      <c r="B25" s="14" t="s">
        <v>55</v>
      </c>
      <c r="C25" s="12" t="s">
        <v>77</v>
      </c>
      <c r="D25" s="19">
        <v>53.25</v>
      </c>
      <c r="E25" s="19">
        <v>77.320000000000007</v>
      </c>
      <c r="F25" s="19">
        <v>66.900000000000006</v>
      </c>
      <c r="G25" s="19">
        <v>92</v>
      </c>
      <c r="H25" s="19">
        <v>63.45</v>
      </c>
      <c r="I25" s="19">
        <v>90</v>
      </c>
      <c r="J25" s="19">
        <v>50.4</v>
      </c>
      <c r="K25" s="19">
        <v>52.8</v>
      </c>
      <c r="L25" s="19">
        <v>63.45</v>
      </c>
      <c r="M25" s="19">
        <v>97</v>
      </c>
      <c r="N25" s="22">
        <f>SUMPRODUCT(LARGE(D25:M25,{1,2,3,4,5,6,7}))</f>
        <v>550.12</v>
      </c>
      <c r="O25" s="21">
        <f t="shared" si="0"/>
        <v>78.588571428571427</v>
      </c>
    </row>
    <row r="26" spans="1:15" ht="15.75" x14ac:dyDescent="0.25">
      <c r="A26" s="13">
        <v>19</v>
      </c>
      <c r="B26" s="14" t="s">
        <v>39</v>
      </c>
      <c r="C26" s="12" t="s">
        <v>48</v>
      </c>
      <c r="D26" s="19">
        <v>69.75</v>
      </c>
      <c r="E26" s="19">
        <v>54.769999999999996</v>
      </c>
      <c r="F26" s="19">
        <v>50.2</v>
      </c>
      <c r="G26" s="19">
        <v>65.900000000000006</v>
      </c>
      <c r="H26" s="19">
        <v>67.400000000000006</v>
      </c>
      <c r="I26" s="19">
        <v>78.2</v>
      </c>
      <c r="J26" s="19">
        <v>96</v>
      </c>
      <c r="K26" s="19">
        <v>84</v>
      </c>
      <c r="L26" s="19">
        <v>67.400000000000006</v>
      </c>
      <c r="M26" s="19">
        <v>78.199999999999989</v>
      </c>
      <c r="N26" s="22">
        <f>SUMPRODUCT(LARGE(D26:M26,{1,2,3,4,5,6,7}))</f>
        <v>540.94999999999993</v>
      </c>
      <c r="O26" s="21">
        <f t="shared" si="0"/>
        <v>77.278571428571425</v>
      </c>
    </row>
    <row r="27" spans="1:15" ht="15.75" x14ac:dyDescent="0.25">
      <c r="A27" s="13">
        <v>20</v>
      </c>
      <c r="B27" s="14" t="s">
        <v>28</v>
      </c>
      <c r="C27" s="12" t="s">
        <v>48</v>
      </c>
      <c r="D27" s="19">
        <v>55.1</v>
      </c>
      <c r="E27" s="19">
        <v>64.5</v>
      </c>
      <c r="F27" s="19">
        <v>62.199999999999996</v>
      </c>
      <c r="G27" s="19">
        <v>67.28</v>
      </c>
      <c r="H27" s="19">
        <v>80.900000000000006</v>
      </c>
      <c r="I27" s="19">
        <v>89</v>
      </c>
      <c r="J27" s="19">
        <v>44.68</v>
      </c>
      <c r="K27" s="19">
        <v>38</v>
      </c>
      <c r="L27" s="19">
        <v>80.900000000000006</v>
      </c>
      <c r="M27" s="19">
        <v>89</v>
      </c>
      <c r="N27" s="22">
        <f>SUMPRODUCT(LARGE(D27:M27,{1,2,3,4,5,6,7}))</f>
        <v>533.78</v>
      </c>
      <c r="O27" s="21">
        <f t="shared" si="0"/>
        <v>76.254285714285714</v>
      </c>
    </row>
    <row r="28" spans="1:15" ht="15.75" x14ac:dyDescent="0.25">
      <c r="A28" s="13">
        <v>21</v>
      </c>
      <c r="B28" s="14" t="s">
        <v>49</v>
      </c>
      <c r="C28" s="12" t="s">
        <v>77</v>
      </c>
      <c r="D28" s="19">
        <v>82</v>
      </c>
      <c r="E28" s="19">
        <v>63.870000000000005</v>
      </c>
      <c r="F28" s="19">
        <v>82</v>
      </c>
      <c r="G28" s="19">
        <v>75.5</v>
      </c>
      <c r="H28" s="19">
        <v>65.400000000000006</v>
      </c>
      <c r="I28" s="19">
        <v>98.89</v>
      </c>
      <c r="J28" s="19">
        <v>29.98</v>
      </c>
      <c r="K28" s="19">
        <v>25.2</v>
      </c>
      <c r="L28" s="19">
        <v>65.400000000000006</v>
      </c>
      <c r="M28" s="19">
        <v>47.2</v>
      </c>
      <c r="N28" s="22">
        <f>SUMPRODUCT(LARGE(D28:M28,{1,2,3,4,5,6,7}))</f>
        <v>533.05999999999995</v>
      </c>
      <c r="O28" s="21">
        <f t="shared" si="0"/>
        <v>76.151428571428568</v>
      </c>
    </row>
    <row r="29" spans="1:15" ht="15.75" x14ac:dyDescent="0.25">
      <c r="A29" s="13">
        <v>22</v>
      </c>
      <c r="B29" s="14" t="s">
        <v>67</v>
      </c>
      <c r="C29" s="12" t="s">
        <v>77</v>
      </c>
      <c r="D29" s="19">
        <v>54.65</v>
      </c>
      <c r="E29" s="19">
        <v>61.95</v>
      </c>
      <c r="F29" s="19">
        <v>69.7</v>
      </c>
      <c r="G29" s="19">
        <v>90</v>
      </c>
      <c r="H29" s="19">
        <v>81.3</v>
      </c>
      <c r="I29" s="19">
        <v>50.1</v>
      </c>
      <c r="J29" s="19">
        <v>48.620000000000005</v>
      </c>
      <c r="K29" s="19">
        <v>57</v>
      </c>
      <c r="L29" s="19">
        <v>81.3</v>
      </c>
      <c r="M29" s="19">
        <v>91</v>
      </c>
      <c r="N29" s="22">
        <f>SUMPRODUCT(LARGE(D29:M29,{1,2,3,4,5,6,7}))</f>
        <v>532.25</v>
      </c>
      <c r="O29" s="21">
        <f t="shared" si="0"/>
        <v>76.035714285714292</v>
      </c>
    </row>
    <row r="30" spans="1:15" ht="15.75" x14ac:dyDescent="0.25">
      <c r="A30" s="13">
        <v>23</v>
      </c>
      <c r="B30" s="14" t="s">
        <v>51</v>
      </c>
      <c r="C30" s="12" t="s">
        <v>77</v>
      </c>
      <c r="D30" s="19">
        <v>98</v>
      </c>
      <c r="E30" s="19">
        <v>55.9</v>
      </c>
      <c r="F30" s="19">
        <v>53.900000000000006</v>
      </c>
      <c r="G30" s="19">
        <v>68.650000000000006</v>
      </c>
      <c r="H30" s="19">
        <v>78</v>
      </c>
      <c r="I30" s="19">
        <v>64.699999999999989</v>
      </c>
      <c r="J30" s="19">
        <v>32.019999999999996</v>
      </c>
      <c r="K30" s="19">
        <v>24.9</v>
      </c>
      <c r="L30" s="19">
        <v>68.900000000000006</v>
      </c>
      <c r="M30" s="19">
        <v>96.87</v>
      </c>
      <c r="N30" s="22">
        <f>SUMPRODUCT(LARGE(D30:M30,{1,2,3,4,5,6,7}))</f>
        <v>531.02</v>
      </c>
      <c r="O30" s="21">
        <f t="shared" si="0"/>
        <v>75.86</v>
      </c>
    </row>
    <row r="31" spans="1:15" ht="15.75" x14ac:dyDescent="0.25">
      <c r="A31" s="13">
        <v>24</v>
      </c>
      <c r="B31" s="14" t="s">
        <v>59</v>
      </c>
      <c r="C31" s="12" t="s">
        <v>77</v>
      </c>
      <c r="D31" s="19">
        <v>50.65</v>
      </c>
      <c r="E31" s="19">
        <v>37.1</v>
      </c>
      <c r="F31" s="19">
        <v>42.2</v>
      </c>
      <c r="G31" s="19">
        <v>89</v>
      </c>
      <c r="H31" s="19">
        <v>71.2</v>
      </c>
      <c r="I31" s="19">
        <v>85</v>
      </c>
      <c r="J31" s="19">
        <v>59.599999999999994</v>
      </c>
      <c r="K31" s="19">
        <v>65.3</v>
      </c>
      <c r="L31" s="19">
        <v>71.2</v>
      </c>
      <c r="M31" s="19">
        <v>86.4</v>
      </c>
      <c r="N31" s="22">
        <f>SUMPRODUCT(LARGE(D31:M31,{1,2,3,4,5,6,7}))</f>
        <v>527.69999999999993</v>
      </c>
      <c r="O31" s="21">
        <f t="shared" si="0"/>
        <v>75.385714285714272</v>
      </c>
    </row>
    <row r="32" spans="1:15" ht="15.75" x14ac:dyDescent="0.25">
      <c r="A32" s="13">
        <v>25</v>
      </c>
      <c r="B32" s="14" t="s">
        <v>44</v>
      </c>
      <c r="C32" s="12" t="s">
        <v>48</v>
      </c>
      <c r="D32" s="19">
        <v>63.1</v>
      </c>
      <c r="E32" s="19">
        <v>61.75</v>
      </c>
      <c r="F32" s="19">
        <v>55</v>
      </c>
      <c r="G32" s="19">
        <v>71.849999999999994</v>
      </c>
      <c r="H32" s="19">
        <v>72.099999999999994</v>
      </c>
      <c r="I32" s="19">
        <v>91</v>
      </c>
      <c r="J32" s="19">
        <v>45.42</v>
      </c>
      <c r="K32" s="19">
        <v>23.6</v>
      </c>
      <c r="L32" s="19">
        <v>72.099999999999994</v>
      </c>
      <c r="M32" s="19">
        <v>94</v>
      </c>
      <c r="N32" s="22">
        <f>SUMPRODUCT(LARGE(D32:M32,{1,2,3,4,5,6,7}))</f>
        <v>525.90000000000009</v>
      </c>
      <c r="O32" s="21">
        <f t="shared" si="0"/>
        <v>75.128571428571448</v>
      </c>
    </row>
    <row r="33" spans="1:15" ht="80.25" customHeight="1" x14ac:dyDescent="0.25">
      <c r="A33" s="4" t="s">
        <v>0</v>
      </c>
      <c r="B33" s="4" t="s">
        <v>11</v>
      </c>
      <c r="C33" s="3" t="s">
        <v>10</v>
      </c>
      <c r="D33" s="3" t="s">
        <v>1</v>
      </c>
      <c r="E33" s="3" t="s">
        <v>2</v>
      </c>
      <c r="F33" s="3" t="s">
        <v>3</v>
      </c>
      <c r="G33" s="3" t="s">
        <v>17</v>
      </c>
      <c r="H33" s="3" t="s">
        <v>88</v>
      </c>
      <c r="I33" s="3" t="s">
        <v>5</v>
      </c>
      <c r="J33" s="3" t="s">
        <v>6</v>
      </c>
      <c r="K33" s="3" t="s">
        <v>7</v>
      </c>
      <c r="L33" s="3" t="s">
        <v>87</v>
      </c>
      <c r="M33" s="3" t="s">
        <v>8</v>
      </c>
      <c r="N33" s="3" t="s">
        <v>9</v>
      </c>
      <c r="O33" s="3" t="s">
        <v>18</v>
      </c>
    </row>
    <row r="34" spans="1:15" ht="15.75" x14ac:dyDescent="0.25">
      <c r="A34" s="13">
        <v>26</v>
      </c>
      <c r="B34" s="14" t="s">
        <v>71</v>
      </c>
      <c r="C34" s="12" t="s">
        <v>77</v>
      </c>
      <c r="D34" s="19">
        <v>89.65</v>
      </c>
      <c r="E34" s="19">
        <v>52.15</v>
      </c>
      <c r="F34" s="19">
        <v>48.5</v>
      </c>
      <c r="G34" s="19">
        <v>53.55</v>
      </c>
      <c r="H34" s="19">
        <v>69.45</v>
      </c>
      <c r="I34" s="19">
        <v>97</v>
      </c>
      <c r="J34" s="19">
        <v>40.900000000000006</v>
      </c>
      <c r="K34" s="19">
        <v>45.1</v>
      </c>
      <c r="L34" s="19">
        <v>69.45</v>
      </c>
      <c r="M34" s="19">
        <v>94.5</v>
      </c>
      <c r="N34" s="22">
        <f>SUMPRODUCT(LARGE(D34:M34,{1,2,3,4,5,6,7}))</f>
        <v>525.75</v>
      </c>
      <c r="O34" s="21">
        <f t="shared" ref="O34:O62" si="1">N34/7</f>
        <v>75.107142857142861</v>
      </c>
    </row>
    <row r="35" spans="1:15" ht="15.75" x14ac:dyDescent="0.25">
      <c r="A35" s="13">
        <v>27</v>
      </c>
      <c r="B35" s="14" t="s">
        <v>36</v>
      </c>
      <c r="C35" s="12" t="s">
        <v>48</v>
      </c>
      <c r="D35" s="19">
        <v>52.8</v>
      </c>
      <c r="E35" s="19">
        <v>53.370000000000005</v>
      </c>
      <c r="F35" s="19">
        <v>42.8</v>
      </c>
      <c r="G35" s="19">
        <v>49.55</v>
      </c>
      <c r="H35" s="19">
        <v>67.349999999999994</v>
      </c>
      <c r="I35" s="19">
        <v>89.3</v>
      </c>
      <c r="J35" s="19">
        <v>62.7</v>
      </c>
      <c r="K35" s="19">
        <v>96</v>
      </c>
      <c r="L35" s="19">
        <v>67.349999999999994</v>
      </c>
      <c r="M35" s="19">
        <v>89</v>
      </c>
      <c r="N35" s="22">
        <f>SUMPRODUCT(LARGE(D35:M35,{1,2,3,4,5,6,7}))</f>
        <v>525.06999999999994</v>
      </c>
      <c r="O35" s="21">
        <f t="shared" si="1"/>
        <v>75.009999999999991</v>
      </c>
    </row>
    <row r="36" spans="1:15" ht="15.75" x14ac:dyDescent="0.25">
      <c r="A36" s="13">
        <v>28</v>
      </c>
      <c r="B36" s="14" t="s">
        <v>54</v>
      </c>
      <c r="C36" s="12" t="s">
        <v>77</v>
      </c>
      <c r="D36" s="19">
        <v>87</v>
      </c>
      <c r="E36" s="19">
        <v>36.299999999999997</v>
      </c>
      <c r="F36" s="19">
        <v>39.200000000000003</v>
      </c>
      <c r="G36" s="19">
        <v>58.6</v>
      </c>
      <c r="H36" s="19">
        <v>55.75</v>
      </c>
      <c r="I36" s="19">
        <v>95</v>
      </c>
      <c r="J36" s="19">
        <v>50.04</v>
      </c>
      <c r="K36" s="19">
        <v>87</v>
      </c>
      <c r="L36" s="19">
        <v>55.75</v>
      </c>
      <c r="M36" s="19">
        <v>85.9</v>
      </c>
      <c r="N36" s="22">
        <f>SUMPRODUCT(LARGE(D36:M36,{1,2,3,4,5,6,7}))</f>
        <v>525</v>
      </c>
      <c r="O36" s="21">
        <f t="shared" si="1"/>
        <v>75</v>
      </c>
    </row>
    <row r="37" spans="1:15" ht="15.75" x14ac:dyDescent="0.25">
      <c r="A37" s="13">
        <v>29</v>
      </c>
      <c r="B37" s="14" t="s">
        <v>60</v>
      </c>
      <c r="C37" s="12" t="s">
        <v>77</v>
      </c>
      <c r="D37" s="19">
        <v>63.35</v>
      </c>
      <c r="E37" s="19">
        <v>33.25</v>
      </c>
      <c r="F37" s="19">
        <v>48.5</v>
      </c>
      <c r="G37" s="19">
        <v>62.099999999999994</v>
      </c>
      <c r="H37" s="19">
        <v>81.55</v>
      </c>
      <c r="I37" s="19">
        <v>75</v>
      </c>
      <c r="J37" s="19">
        <v>39.5</v>
      </c>
      <c r="K37" s="19">
        <v>78</v>
      </c>
      <c r="L37" s="19">
        <v>87</v>
      </c>
      <c r="M37" s="19">
        <v>78</v>
      </c>
      <c r="N37" s="22">
        <f>SUMPRODUCT(LARGE(D37:M37,{1,2,3,4,5,6,7}))</f>
        <v>525</v>
      </c>
      <c r="O37" s="21">
        <f t="shared" si="1"/>
        <v>75</v>
      </c>
    </row>
    <row r="38" spans="1:15" ht="15.75" x14ac:dyDescent="0.25">
      <c r="A38" s="13">
        <v>30</v>
      </c>
      <c r="B38" s="14" t="s">
        <v>43</v>
      </c>
      <c r="C38" s="12" t="s">
        <v>48</v>
      </c>
      <c r="D38" s="19">
        <v>70</v>
      </c>
      <c r="E38" s="19">
        <v>43.22</v>
      </c>
      <c r="F38" s="19">
        <v>45.4</v>
      </c>
      <c r="G38" s="19">
        <v>69</v>
      </c>
      <c r="H38" s="19">
        <v>74</v>
      </c>
      <c r="I38" s="19">
        <v>92</v>
      </c>
      <c r="J38" s="19">
        <v>79</v>
      </c>
      <c r="K38" s="19">
        <v>47.2</v>
      </c>
      <c r="L38" s="19">
        <v>63.85</v>
      </c>
      <c r="M38" s="19">
        <v>77.13</v>
      </c>
      <c r="N38" s="22">
        <f>SUMPRODUCT(LARGE(D38:M38,{1,2,3,4,5,6,7}))</f>
        <v>524.98</v>
      </c>
      <c r="O38" s="21">
        <f t="shared" si="1"/>
        <v>74.997142857142862</v>
      </c>
    </row>
    <row r="39" spans="1:15" ht="15.75" x14ac:dyDescent="0.25">
      <c r="A39" s="13">
        <v>31</v>
      </c>
      <c r="B39" s="14" t="s">
        <v>45</v>
      </c>
      <c r="C39" s="12" t="s">
        <v>48</v>
      </c>
      <c r="D39" s="19">
        <v>61.75</v>
      </c>
      <c r="E39" s="19">
        <v>45.35</v>
      </c>
      <c r="F39" s="19">
        <v>49.5</v>
      </c>
      <c r="G39" s="19">
        <v>66.75</v>
      </c>
      <c r="H39" s="19">
        <v>74</v>
      </c>
      <c r="I39" s="19">
        <v>89.9</v>
      </c>
      <c r="J39" s="19">
        <v>68.59</v>
      </c>
      <c r="K39" s="19">
        <v>52.2</v>
      </c>
      <c r="L39" s="19">
        <v>89</v>
      </c>
      <c r="M39" s="19">
        <v>75</v>
      </c>
      <c r="N39" s="22">
        <f>SUMPRODUCT(LARGE(D39:M39,{1,2,3,4,5,6,7}))</f>
        <v>524.99</v>
      </c>
      <c r="O39" s="21">
        <f t="shared" si="1"/>
        <v>74.998571428571424</v>
      </c>
    </row>
    <row r="40" spans="1:15" ht="15.75" x14ac:dyDescent="0.25">
      <c r="A40" s="13">
        <v>32</v>
      </c>
      <c r="B40" s="14" t="s">
        <v>42</v>
      </c>
      <c r="C40" s="12" t="s">
        <v>48</v>
      </c>
      <c r="D40" s="19">
        <v>75</v>
      </c>
      <c r="E40" s="19">
        <v>74</v>
      </c>
      <c r="F40" s="19">
        <v>51.4</v>
      </c>
      <c r="G40" s="19">
        <v>86</v>
      </c>
      <c r="H40" s="19">
        <v>63.599999999999994</v>
      </c>
      <c r="I40" s="19">
        <v>87</v>
      </c>
      <c r="J40" s="19">
        <v>45.7</v>
      </c>
      <c r="K40" s="19">
        <v>47</v>
      </c>
      <c r="L40" s="19">
        <v>63.599999999999994</v>
      </c>
      <c r="M40" s="19">
        <v>75.8</v>
      </c>
      <c r="N40" s="22">
        <f>SUMPRODUCT(LARGE(D40:M40,{1,2,3,4,5,6,7}))</f>
        <v>525</v>
      </c>
      <c r="O40" s="21">
        <f t="shared" si="1"/>
        <v>75</v>
      </c>
    </row>
    <row r="41" spans="1:15" ht="15.75" x14ac:dyDescent="0.25">
      <c r="A41" s="13">
        <v>33</v>
      </c>
      <c r="B41" s="14" t="s">
        <v>56</v>
      </c>
      <c r="C41" s="12" t="s">
        <v>77</v>
      </c>
      <c r="D41" s="19">
        <v>68</v>
      </c>
      <c r="E41" s="19">
        <v>49</v>
      </c>
      <c r="F41" s="19">
        <v>32.5</v>
      </c>
      <c r="G41" s="19">
        <v>92</v>
      </c>
      <c r="H41" s="19">
        <v>68.650000000000006</v>
      </c>
      <c r="I41" s="19">
        <v>48.8</v>
      </c>
      <c r="J41" s="19">
        <v>52.94</v>
      </c>
      <c r="K41" s="19">
        <v>54.39</v>
      </c>
      <c r="L41" s="19">
        <v>97</v>
      </c>
      <c r="M41" s="19">
        <v>92</v>
      </c>
      <c r="N41" s="22">
        <f>SUMPRODUCT(LARGE(D41:M41,{1,2,3,4,5,6,7}))</f>
        <v>524.98</v>
      </c>
      <c r="O41" s="21">
        <f t="shared" si="1"/>
        <v>74.997142857142862</v>
      </c>
    </row>
    <row r="42" spans="1:15" ht="15.75" x14ac:dyDescent="0.25">
      <c r="A42" s="13">
        <v>34</v>
      </c>
      <c r="B42" s="14" t="s">
        <v>27</v>
      </c>
      <c r="C42" s="12" t="s">
        <v>48</v>
      </c>
      <c r="D42" s="19">
        <v>73</v>
      </c>
      <c r="E42" s="19">
        <v>49.9</v>
      </c>
      <c r="F42" s="19">
        <v>64.599999999999994</v>
      </c>
      <c r="G42" s="19">
        <v>42.9</v>
      </c>
      <c r="H42" s="19">
        <v>87</v>
      </c>
      <c r="I42" s="19">
        <v>88.9</v>
      </c>
      <c r="J42" s="19">
        <v>32.94</v>
      </c>
      <c r="K42" s="19">
        <v>23</v>
      </c>
      <c r="L42" s="19">
        <v>92</v>
      </c>
      <c r="M42" s="19">
        <v>69.599999999999994</v>
      </c>
      <c r="N42" s="22">
        <f>SUMPRODUCT(LARGE(D42:M42,{1,2,3,4,5,6,7}))</f>
        <v>525</v>
      </c>
      <c r="O42" s="21">
        <f t="shared" si="1"/>
        <v>75</v>
      </c>
    </row>
    <row r="43" spans="1:15" ht="15.75" x14ac:dyDescent="0.25">
      <c r="A43" s="13">
        <v>35</v>
      </c>
      <c r="B43" s="14" t="s">
        <v>24</v>
      </c>
      <c r="C43" s="12" t="s">
        <v>48</v>
      </c>
      <c r="D43" s="19">
        <v>47.75</v>
      </c>
      <c r="E43" s="19">
        <v>48.22</v>
      </c>
      <c r="F43" s="19">
        <v>69</v>
      </c>
      <c r="G43" s="19">
        <v>66</v>
      </c>
      <c r="H43" s="19">
        <v>69</v>
      </c>
      <c r="I43" s="19">
        <v>43.5</v>
      </c>
      <c r="J43" s="19">
        <v>87.6</v>
      </c>
      <c r="K43" s="19">
        <v>95</v>
      </c>
      <c r="L43" s="19">
        <v>52.19</v>
      </c>
      <c r="M43" s="19">
        <v>86.2</v>
      </c>
      <c r="N43" s="22">
        <f>SUMPRODUCT(LARGE(D43:M43,{1,2,3,4,5,6,7}))</f>
        <v>524.99</v>
      </c>
      <c r="O43" s="21">
        <f t="shared" si="1"/>
        <v>74.998571428571424</v>
      </c>
    </row>
    <row r="44" spans="1:15" ht="15.75" x14ac:dyDescent="0.25">
      <c r="A44" s="13">
        <v>36</v>
      </c>
      <c r="B44" s="14" t="s">
        <v>66</v>
      </c>
      <c r="C44" s="12" t="s">
        <v>77</v>
      </c>
      <c r="D44" s="19">
        <v>70</v>
      </c>
      <c r="E44" s="19">
        <v>33.950000000000003</v>
      </c>
      <c r="F44" s="19">
        <v>65</v>
      </c>
      <c r="G44" s="19">
        <v>68</v>
      </c>
      <c r="H44" s="19">
        <v>74</v>
      </c>
      <c r="I44" s="19">
        <v>78</v>
      </c>
      <c r="J44" s="19">
        <v>75</v>
      </c>
      <c r="K44" s="19">
        <v>39.200000000000003</v>
      </c>
      <c r="L44" s="19">
        <v>75</v>
      </c>
      <c r="M44" s="19">
        <v>85</v>
      </c>
      <c r="N44" s="22">
        <f>SUMPRODUCT(LARGE(D44:M44,{1,2,3,4,5,6,7}))</f>
        <v>525</v>
      </c>
      <c r="O44" s="21">
        <f t="shared" si="1"/>
        <v>75</v>
      </c>
    </row>
    <row r="45" spans="1:15" ht="15.75" x14ac:dyDescent="0.25">
      <c r="A45" s="13">
        <v>37</v>
      </c>
      <c r="B45" s="14" t="s">
        <v>63</v>
      </c>
      <c r="C45" s="12" t="s">
        <v>77</v>
      </c>
      <c r="D45" s="19">
        <v>79</v>
      </c>
      <c r="E45" s="19">
        <v>46.6</v>
      </c>
      <c r="F45" s="19">
        <v>89</v>
      </c>
      <c r="G45" s="19">
        <v>61.599999999999994</v>
      </c>
      <c r="H45" s="19">
        <v>54.75</v>
      </c>
      <c r="I45" s="19">
        <v>87.08</v>
      </c>
      <c r="J45" s="19">
        <v>31.18</v>
      </c>
      <c r="K45" s="19">
        <v>29.1</v>
      </c>
      <c r="L45" s="19">
        <v>78</v>
      </c>
      <c r="M45" s="19">
        <v>75.599999999999994</v>
      </c>
      <c r="N45" s="22">
        <f>SUMPRODUCT(LARGE(D45:M45,{1,2,3,4,5,6,7}))</f>
        <v>525.03</v>
      </c>
      <c r="O45" s="21">
        <f t="shared" si="1"/>
        <v>75.004285714285714</v>
      </c>
    </row>
    <row r="46" spans="1:15" ht="15.75" x14ac:dyDescent="0.25">
      <c r="A46" s="13">
        <v>38</v>
      </c>
      <c r="B46" s="14" t="s">
        <v>70</v>
      </c>
      <c r="C46" s="12" t="s">
        <v>77</v>
      </c>
      <c r="D46" s="19">
        <v>70.8</v>
      </c>
      <c r="E46" s="19">
        <v>41.47</v>
      </c>
      <c r="F46" s="19">
        <v>46.5</v>
      </c>
      <c r="G46" s="19">
        <v>68.3</v>
      </c>
      <c r="H46" s="19">
        <v>85</v>
      </c>
      <c r="I46" s="19">
        <v>69</v>
      </c>
      <c r="J46" s="19">
        <v>67.900000000000006</v>
      </c>
      <c r="K46" s="19">
        <v>89</v>
      </c>
      <c r="L46" s="19">
        <v>55.35</v>
      </c>
      <c r="M46" s="19">
        <v>75</v>
      </c>
      <c r="N46" s="22">
        <f>SUMPRODUCT(LARGE(D46:M46,{1,2,3,4,5,6,7}))</f>
        <v>525</v>
      </c>
      <c r="O46" s="21">
        <f t="shared" si="1"/>
        <v>75</v>
      </c>
    </row>
    <row r="47" spans="1:15" ht="15.75" x14ac:dyDescent="0.25">
      <c r="A47" s="13">
        <v>39</v>
      </c>
      <c r="B47" s="14" t="s">
        <v>30</v>
      </c>
      <c r="C47" s="12" t="s">
        <v>48</v>
      </c>
      <c r="D47" s="19">
        <v>48.4</v>
      </c>
      <c r="E47" s="19">
        <v>86</v>
      </c>
      <c r="F47" s="19">
        <v>78</v>
      </c>
      <c r="G47" s="19">
        <v>72</v>
      </c>
      <c r="H47" s="19">
        <v>56.3</v>
      </c>
      <c r="I47" s="19">
        <v>84</v>
      </c>
      <c r="J47" s="19">
        <v>36.379999999999995</v>
      </c>
      <c r="K47" s="19">
        <v>51.7</v>
      </c>
      <c r="L47" s="19">
        <v>48.45</v>
      </c>
      <c r="M47" s="19">
        <v>97</v>
      </c>
      <c r="N47" s="22">
        <f>SUMPRODUCT(LARGE(D47:M47,{1,2,3,4,5,6,7}))</f>
        <v>525</v>
      </c>
      <c r="O47" s="21">
        <f t="shared" si="1"/>
        <v>75</v>
      </c>
    </row>
    <row r="48" spans="1:15" ht="15.75" x14ac:dyDescent="0.25">
      <c r="A48" s="13">
        <v>40</v>
      </c>
      <c r="B48" s="14" t="s">
        <v>57</v>
      </c>
      <c r="C48" s="12" t="s">
        <v>77</v>
      </c>
      <c r="D48" s="19">
        <v>40</v>
      </c>
      <c r="E48" s="19">
        <v>42.120000000000005</v>
      </c>
      <c r="F48" s="19">
        <v>76</v>
      </c>
      <c r="G48" s="19">
        <v>75</v>
      </c>
      <c r="H48" s="19">
        <v>63.95</v>
      </c>
      <c r="I48" s="19">
        <v>84.32</v>
      </c>
      <c r="J48" s="19">
        <v>49.599999999999994</v>
      </c>
      <c r="K48" s="19">
        <v>87</v>
      </c>
      <c r="L48" s="19">
        <v>68.900000000000006</v>
      </c>
      <c r="M48" s="19">
        <v>69.8</v>
      </c>
      <c r="N48" s="22">
        <f>SUMPRODUCT(LARGE(D48:M48,{1,2,3,4,5,6,7}))</f>
        <v>524.97</v>
      </c>
      <c r="O48" s="21">
        <f t="shared" si="1"/>
        <v>74.995714285714286</v>
      </c>
    </row>
    <row r="49" spans="1:15" ht="15.75" x14ac:dyDescent="0.25">
      <c r="A49" s="13">
        <v>41</v>
      </c>
      <c r="B49" s="14" t="s">
        <v>31</v>
      </c>
      <c r="C49" s="12" t="s">
        <v>48</v>
      </c>
      <c r="D49" s="19">
        <v>42.85</v>
      </c>
      <c r="E49" s="19">
        <v>37.299999999999997</v>
      </c>
      <c r="F49" s="19">
        <v>44.3</v>
      </c>
      <c r="G49" s="19">
        <v>89</v>
      </c>
      <c r="H49" s="19">
        <v>79</v>
      </c>
      <c r="I49" s="19">
        <v>51.1</v>
      </c>
      <c r="J49" s="19">
        <v>92</v>
      </c>
      <c r="K49" s="19">
        <v>59.2</v>
      </c>
      <c r="L49" s="19">
        <v>76.98</v>
      </c>
      <c r="M49" s="19">
        <v>77.7</v>
      </c>
      <c r="N49" s="22">
        <f>SUMPRODUCT(LARGE(D49:M49,{1,2,3,4,5,6,7}))</f>
        <v>524.98</v>
      </c>
      <c r="O49" s="21">
        <f t="shared" si="1"/>
        <v>74.997142857142862</v>
      </c>
    </row>
    <row r="50" spans="1:15" ht="15.75" x14ac:dyDescent="0.25">
      <c r="A50" s="13">
        <v>42</v>
      </c>
      <c r="B50" s="14" t="s">
        <v>33</v>
      </c>
      <c r="C50" s="12" t="s">
        <v>48</v>
      </c>
      <c r="D50" s="19">
        <v>89</v>
      </c>
      <c r="E50" s="19">
        <v>32.75</v>
      </c>
      <c r="F50" s="19">
        <v>31</v>
      </c>
      <c r="G50" s="19">
        <v>51.5</v>
      </c>
      <c r="H50" s="19">
        <v>89</v>
      </c>
      <c r="I50" s="19">
        <v>39</v>
      </c>
      <c r="J50" s="19">
        <v>62</v>
      </c>
      <c r="K50" s="19">
        <v>74.900000000000006</v>
      </c>
      <c r="L50" s="19">
        <v>89</v>
      </c>
      <c r="M50" s="19">
        <v>69.599999999999994</v>
      </c>
      <c r="N50" s="22">
        <f>SUMPRODUCT(LARGE(D50:M50,{1,2,3,4,5,6,7}))</f>
        <v>525</v>
      </c>
      <c r="O50" s="21">
        <f t="shared" si="1"/>
        <v>75</v>
      </c>
    </row>
    <row r="51" spans="1:15" ht="15.75" x14ac:dyDescent="0.25">
      <c r="A51" s="13">
        <v>43</v>
      </c>
      <c r="B51" s="14" t="s">
        <v>35</v>
      </c>
      <c r="C51" s="12" t="s">
        <v>48</v>
      </c>
      <c r="D51" s="19">
        <v>21.25</v>
      </c>
      <c r="E51" s="19">
        <v>58.17</v>
      </c>
      <c r="F51" s="19">
        <v>53.5</v>
      </c>
      <c r="G51" s="19">
        <v>71.8</v>
      </c>
      <c r="H51" s="19">
        <v>79</v>
      </c>
      <c r="I51" s="19">
        <v>51.5</v>
      </c>
      <c r="J51" s="19">
        <v>56</v>
      </c>
      <c r="K51" s="19">
        <v>89</v>
      </c>
      <c r="L51" s="19">
        <v>84</v>
      </c>
      <c r="M51" s="19">
        <v>87</v>
      </c>
      <c r="N51" s="22">
        <f>SUMPRODUCT(LARGE(D51:M51,{1,2,3,4,5,6,7}))</f>
        <v>524.97</v>
      </c>
      <c r="O51" s="21">
        <f t="shared" si="1"/>
        <v>74.995714285714286</v>
      </c>
    </row>
    <row r="52" spans="1:15" ht="15.75" x14ac:dyDescent="0.25">
      <c r="A52" s="13">
        <v>44</v>
      </c>
      <c r="B52" s="14" t="s">
        <v>73</v>
      </c>
      <c r="C52" s="12" t="s">
        <v>77</v>
      </c>
      <c r="D52" s="19">
        <v>47.36</v>
      </c>
      <c r="E52" s="19">
        <v>26.29</v>
      </c>
      <c r="F52" s="19">
        <v>40.1</v>
      </c>
      <c r="G52" s="19">
        <v>79</v>
      </c>
      <c r="H52" s="19">
        <v>76.900000000000006</v>
      </c>
      <c r="I52" s="19">
        <v>47</v>
      </c>
      <c r="J52" s="19">
        <v>78</v>
      </c>
      <c r="K52" s="19">
        <v>89</v>
      </c>
      <c r="L52" s="19">
        <v>76.75</v>
      </c>
      <c r="M52" s="19">
        <v>78</v>
      </c>
      <c r="N52" s="22">
        <f>SUMPRODUCT(LARGE(D52:M52,{1,2,3,4,5,6,7}))</f>
        <v>525.01</v>
      </c>
      <c r="O52" s="21">
        <f t="shared" si="1"/>
        <v>75.001428571428576</v>
      </c>
    </row>
    <row r="53" spans="1:15" ht="15.75" x14ac:dyDescent="0.25">
      <c r="A53" s="13">
        <v>45</v>
      </c>
      <c r="B53" s="14" t="s">
        <v>53</v>
      </c>
      <c r="C53" s="12" t="s">
        <v>77</v>
      </c>
      <c r="D53" s="19">
        <v>85</v>
      </c>
      <c r="E53" s="19">
        <v>30.2</v>
      </c>
      <c r="F53" s="19">
        <v>70</v>
      </c>
      <c r="G53" s="19">
        <v>69</v>
      </c>
      <c r="H53" s="19">
        <v>63.3</v>
      </c>
      <c r="I53" s="19">
        <v>44.7</v>
      </c>
      <c r="J53" s="19">
        <v>76</v>
      </c>
      <c r="K53" s="19">
        <v>51.6</v>
      </c>
      <c r="L53" s="19">
        <v>82.7</v>
      </c>
      <c r="M53" s="19">
        <v>78.98</v>
      </c>
      <c r="N53" s="22">
        <f>SUMPRODUCT(LARGE(D53:M53,{1,2,3,4,5,6,7}))</f>
        <v>524.98</v>
      </c>
      <c r="O53" s="21">
        <f t="shared" si="1"/>
        <v>74.997142857142862</v>
      </c>
    </row>
    <row r="54" spans="1:15" ht="15.75" x14ac:dyDescent="0.25">
      <c r="A54" s="13">
        <v>46</v>
      </c>
      <c r="B54" s="14" t="s">
        <v>74</v>
      </c>
      <c r="C54" s="12" t="s">
        <v>77</v>
      </c>
      <c r="D54" s="19">
        <v>87</v>
      </c>
      <c r="E54" s="19">
        <v>31.47</v>
      </c>
      <c r="F54" s="19">
        <v>68</v>
      </c>
      <c r="G54" s="19">
        <v>79</v>
      </c>
      <c r="H54" s="19">
        <v>71.8</v>
      </c>
      <c r="I54" s="19">
        <v>74.400000000000006</v>
      </c>
      <c r="J54" s="19">
        <v>64.89</v>
      </c>
      <c r="K54" s="19">
        <v>68</v>
      </c>
      <c r="L54" s="19">
        <v>76.8</v>
      </c>
      <c r="M54" s="19">
        <v>59.41</v>
      </c>
      <c r="N54" s="22">
        <f>SUMPRODUCT(LARGE(D54:M54,{1,2,3,4,5,6,7}))</f>
        <v>525</v>
      </c>
      <c r="O54" s="21">
        <f t="shared" si="1"/>
        <v>75</v>
      </c>
    </row>
    <row r="55" spans="1:15" ht="15.75" x14ac:dyDescent="0.25">
      <c r="A55" s="13">
        <v>47</v>
      </c>
      <c r="B55" s="14" t="s">
        <v>40</v>
      </c>
      <c r="C55" s="12" t="s">
        <v>48</v>
      </c>
      <c r="D55" s="19">
        <v>87</v>
      </c>
      <c r="E55" s="19">
        <v>46.019999999999996</v>
      </c>
      <c r="F55" s="19">
        <v>41.1</v>
      </c>
      <c r="G55" s="19">
        <v>77</v>
      </c>
      <c r="H55" s="19">
        <v>68</v>
      </c>
      <c r="I55" s="19">
        <v>37.700000000000003</v>
      </c>
      <c r="J55" s="19">
        <v>68</v>
      </c>
      <c r="K55" s="19">
        <v>76.75</v>
      </c>
      <c r="L55" s="19">
        <v>58.25</v>
      </c>
      <c r="M55" s="19">
        <v>90</v>
      </c>
      <c r="N55" s="22">
        <f>SUMPRODUCT(LARGE(D55:M55,{1,2,3,4,5,6,7}))</f>
        <v>525</v>
      </c>
      <c r="O55" s="21">
        <f t="shared" si="1"/>
        <v>75</v>
      </c>
    </row>
    <row r="56" spans="1:15" ht="15.75" x14ac:dyDescent="0.25">
      <c r="A56" s="13">
        <v>48</v>
      </c>
      <c r="B56" s="14" t="s">
        <v>52</v>
      </c>
      <c r="C56" s="12" t="s">
        <v>77</v>
      </c>
      <c r="D56" s="19">
        <v>30.3</v>
      </c>
      <c r="E56" s="19">
        <v>21.2</v>
      </c>
      <c r="F56" s="19">
        <v>56</v>
      </c>
      <c r="G56" s="19">
        <v>69.89</v>
      </c>
      <c r="H56" s="19">
        <v>63.2</v>
      </c>
      <c r="I56" s="19">
        <v>62.89</v>
      </c>
      <c r="J56" s="19">
        <v>89</v>
      </c>
      <c r="K56" s="19">
        <v>15</v>
      </c>
      <c r="L56" s="19">
        <v>95</v>
      </c>
      <c r="M56" s="19">
        <v>89</v>
      </c>
      <c r="N56" s="22">
        <f>SUMPRODUCT(LARGE(D56:M56,{1,2,3,4,5,6,7}))</f>
        <v>524.98</v>
      </c>
      <c r="O56" s="21">
        <f t="shared" si="1"/>
        <v>74.997142857142862</v>
      </c>
    </row>
    <row r="57" spans="1:15" ht="15.75" x14ac:dyDescent="0.25">
      <c r="A57" s="13">
        <v>49</v>
      </c>
      <c r="B57" s="14" t="s">
        <v>29</v>
      </c>
      <c r="C57" s="12" t="s">
        <v>48</v>
      </c>
      <c r="D57" s="19">
        <v>38.85</v>
      </c>
      <c r="E57" s="19">
        <v>48.17</v>
      </c>
      <c r="F57" s="19">
        <v>79</v>
      </c>
      <c r="G57" s="19">
        <v>78</v>
      </c>
      <c r="H57" s="19">
        <v>87</v>
      </c>
      <c r="I57" s="19">
        <v>34.4</v>
      </c>
      <c r="J57" s="19">
        <v>48.8</v>
      </c>
      <c r="K57" s="19">
        <v>36.4</v>
      </c>
      <c r="L57" s="19">
        <v>89</v>
      </c>
      <c r="M57" s="19">
        <v>95</v>
      </c>
      <c r="N57" s="22">
        <f>SUMPRODUCT(LARGE(D57:M57,{1,2,3,4,5,6,7}))</f>
        <v>524.97</v>
      </c>
      <c r="O57" s="21">
        <f t="shared" si="1"/>
        <v>74.995714285714286</v>
      </c>
    </row>
    <row r="58" spans="1:15" ht="15.75" x14ac:dyDescent="0.25">
      <c r="A58" s="13">
        <v>50</v>
      </c>
      <c r="B58" s="14" t="s">
        <v>32</v>
      </c>
      <c r="C58" s="12" t="s">
        <v>48</v>
      </c>
      <c r="D58" s="19">
        <v>75</v>
      </c>
      <c r="E58" s="19">
        <v>56</v>
      </c>
      <c r="F58" s="19">
        <v>32.200000000000003</v>
      </c>
      <c r="G58" s="19">
        <v>89.6</v>
      </c>
      <c r="H58" s="19">
        <v>89</v>
      </c>
      <c r="I58" s="19">
        <v>30.2</v>
      </c>
      <c r="J58" s="19">
        <v>39.06</v>
      </c>
      <c r="K58" s="19">
        <v>29.7</v>
      </c>
      <c r="L58" s="19">
        <v>98</v>
      </c>
      <c r="M58" s="19">
        <v>78.349999999999994</v>
      </c>
      <c r="N58" s="22">
        <f>SUMPRODUCT(LARGE(D58:M58,{1,2,3,4,5,6,7}))</f>
        <v>525.01</v>
      </c>
      <c r="O58" s="21">
        <f t="shared" si="1"/>
        <v>75.001428571428576</v>
      </c>
    </row>
    <row r="59" spans="1:15" ht="15.75" x14ac:dyDescent="0.25">
      <c r="A59" s="13">
        <v>51</v>
      </c>
      <c r="B59" s="14" t="s">
        <v>34</v>
      </c>
      <c r="C59" s="12" t="s">
        <v>48</v>
      </c>
      <c r="D59" s="19">
        <v>68</v>
      </c>
      <c r="E59" s="19">
        <v>30.2</v>
      </c>
      <c r="F59" s="19">
        <v>41.2</v>
      </c>
      <c r="G59" s="19">
        <v>69</v>
      </c>
      <c r="H59" s="19">
        <v>94</v>
      </c>
      <c r="I59" s="19">
        <v>68.77</v>
      </c>
      <c r="J59" s="19">
        <v>37.94</v>
      </c>
      <c r="K59" s="19">
        <v>31</v>
      </c>
      <c r="L59" s="19">
        <v>98</v>
      </c>
      <c r="M59" s="19">
        <v>86</v>
      </c>
      <c r="N59" s="22">
        <f>SUMPRODUCT(LARGE(D59:M59,{1,2,3,4,5,6,7}))</f>
        <v>524.97</v>
      </c>
      <c r="O59" s="21">
        <f t="shared" si="1"/>
        <v>74.995714285714286</v>
      </c>
    </row>
    <row r="60" spans="1:15" ht="15.75" x14ac:dyDescent="0.25">
      <c r="A60" s="13">
        <v>52</v>
      </c>
      <c r="B60" s="14" t="s">
        <v>69</v>
      </c>
      <c r="C60" s="12" t="s">
        <v>77</v>
      </c>
      <c r="D60" s="19">
        <v>89</v>
      </c>
      <c r="E60" s="19">
        <v>27.65</v>
      </c>
      <c r="F60" s="19">
        <v>57.1</v>
      </c>
      <c r="G60" s="19">
        <v>78</v>
      </c>
      <c r="H60" s="19">
        <v>79</v>
      </c>
      <c r="I60" s="19">
        <v>41.3</v>
      </c>
      <c r="J60" s="19">
        <v>36.76</v>
      </c>
      <c r="K60" s="19">
        <v>68.900000000000006</v>
      </c>
      <c r="L60" s="19">
        <v>84</v>
      </c>
      <c r="M60" s="19">
        <v>69</v>
      </c>
      <c r="N60" s="22">
        <f>SUMPRODUCT(LARGE(D60:M60,{1,2,3,4,5,6,7}))</f>
        <v>525</v>
      </c>
      <c r="O60" s="21">
        <f t="shared" si="1"/>
        <v>75</v>
      </c>
    </row>
    <row r="61" spans="1:15" ht="15.75" x14ac:dyDescent="0.25">
      <c r="A61" s="13">
        <v>53</v>
      </c>
      <c r="B61" s="14" t="s">
        <v>64</v>
      </c>
      <c r="C61" s="12" t="s">
        <v>77</v>
      </c>
      <c r="D61" s="19">
        <v>89</v>
      </c>
      <c r="E61" s="19">
        <v>36.370000000000005</v>
      </c>
      <c r="F61" s="19">
        <v>38.299999999999997</v>
      </c>
      <c r="G61" s="19">
        <v>79</v>
      </c>
      <c r="H61" s="19">
        <v>67.900000000000006</v>
      </c>
      <c r="I61" s="19">
        <v>68.099999999999994</v>
      </c>
      <c r="J61" s="19">
        <v>66</v>
      </c>
      <c r="K61" s="19">
        <v>29.8</v>
      </c>
      <c r="L61" s="19">
        <v>68</v>
      </c>
      <c r="M61" s="19">
        <v>87</v>
      </c>
      <c r="N61" s="22">
        <f>SUMPRODUCT(LARGE(D61:M61,{1,2,3,4,5,6,7}))</f>
        <v>525</v>
      </c>
      <c r="O61" s="21">
        <f t="shared" si="1"/>
        <v>75</v>
      </c>
    </row>
    <row r="62" spans="1:15" ht="15.75" x14ac:dyDescent="0.25">
      <c r="A62" s="13">
        <v>54</v>
      </c>
      <c r="B62" s="14" t="s">
        <v>41</v>
      </c>
      <c r="C62" s="12" t="s">
        <v>48</v>
      </c>
      <c r="D62" s="19">
        <v>32.85</v>
      </c>
      <c r="E62" s="19">
        <v>33.370000000000005</v>
      </c>
      <c r="F62" s="19">
        <v>32.700000000000003</v>
      </c>
      <c r="G62" s="19">
        <v>70</v>
      </c>
      <c r="H62" s="19">
        <v>86.9</v>
      </c>
      <c r="I62" s="19">
        <v>62.1</v>
      </c>
      <c r="J62" s="19">
        <v>65</v>
      </c>
      <c r="K62" s="19">
        <v>86</v>
      </c>
      <c r="L62" s="19">
        <v>68</v>
      </c>
      <c r="M62" s="19">
        <v>87</v>
      </c>
      <c r="N62" s="22">
        <f>SUMPRODUCT(LARGE(D62:M62,{1,2,3,4,5,6,7}))</f>
        <v>525</v>
      </c>
      <c r="O62" s="21">
        <f t="shared" si="1"/>
        <v>75</v>
      </c>
    </row>
  </sheetData>
  <sortState ref="B8:O61">
    <sortCondition descending="1" ref="O8:O61"/>
  </sortState>
  <mergeCells count="3">
    <mergeCell ref="B5:N5"/>
    <mergeCell ref="C6:F6"/>
    <mergeCell ref="I6:M6"/>
  </mergeCells>
  <conditionalFormatting sqref="D8:M32 D34:M62">
    <cfRule type="cellIs" dxfId="2" priority="2" operator="lessThan">
      <formula>50</formula>
    </cfRule>
  </conditionalFormatting>
  <conditionalFormatting sqref="O8:O32 O34:O62">
    <cfRule type="cellIs" dxfId="1" priority="1" operator="lessThan">
      <formula>50</formula>
    </cfRule>
  </conditionalFormatting>
  <pageMargins left="1" right="1" top="0.38" bottom="0.49" header="0.2" footer="0.2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topLeftCell="A4" workbookViewId="0">
      <selection activeCell="I14" sqref="I14"/>
    </sheetView>
  </sheetViews>
  <sheetFormatPr defaultRowHeight="15" x14ac:dyDescent="0.25"/>
  <cols>
    <col min="1" max="1" width="5.5703125" customWidth="1"/>
    <col min="2" max="2" width="32.28515625" style="8" customWidth="1"/>
    <col min="3" max="3" width="3.7109375" bestFit="1" customWidth="1"/>
    <col min="4" max="10" width="4.5703125" bestFit="1" customWidth="1"/>
    <col min="11" max="11" width="4.5703125" customWidth="1"/>
    <col min="12" max="16" width="4.5703125" bestFit="1" customWidth="1"/>
    <col min="17" max="17" width="4.7109375" customWidth="1"/>
    <col min="18" max="18" width="4.5703125" bestFit="1" customWidth="1"/>
    <col min="19" max="19" width="5.85546875" customWidth="1"/>
    <col min="20" max="20" width="5" customWidth="1"/>
  </cols>
  <sheetData>
    <row r="1" spans="1:20" x14ac:dyDescent="0.25">
      <c r="A1" s="2"/>
    </row>
    <row r="2" spans="1:20" x14ac:dyDescent="0.25">
      <c r="A2" s="2"/>
      <c r="S2" s="11"/>
    </row>
    <row r="3" spans="1:20" x14ac:dyDescent="0.25">
      <c r="A3" s="2"/>
    </row>
    <row r="4" spans="1:20" x14ac:dyDescent="0.25">
      <c r="A4" s="2"/>
    </row>
    <row r="5" spans="1:20" ht="15.75" x14ac:dyDescent="0.25">
      <c r="A5" s="2"/>
      <c r="B5" s="28" t="s">
        <v>80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1:20" x14ac:dyDescent="0.25">
      <c r="B6" s="9" t="s">
        <v>14</v>
      </c>
      <c r="C6" s="29" t="s">
        <v>19</v>
      </c>
      <c r="D6" s="29"/>
      <c r="E6" s="29"/>
      <c r="F6" s="29"/>
      <c r="G6" s="29"/>
      <c r="H6" s="29"/>
      <c r="L6" s="29" t="s">
        <v>22</v>
      </c>
      <c r="M6" s="29"/>
      <c r="N6" s="29"/>
      <c r="O6" s="29"/>
      <c r="P6" s="29"/>
      <c r="Q6" s="29"/>
      <c r="R6" s="29"/>
    </row>
    <row r="7" spans="1:20" ht="80.25" customHeight="1" x14ac:dyDescent="0.25">
      <c r="A7" s="4" t="s">
        <v>0</v>
      </c>
      <c r="B7" s="4" t="s">
        <v>11</v>
      </c>
      <c r="C7" s="3" t="s">
        <v>10</v>
      </c>
      <c r="D7" s="3" t="s">
        <v>1</v>
      </c>
      <c r="E7" s="3" t="s">
        <v>2</v>
      </c>
      <c r="F7" s="3" t="s">
        <v>3</v>
      </c>
      <c r="G7" s="3" t="s">
        <v>12</v>
      </c>
      <c r="H7" s="3" t="s">
        <v>4</v>
      </c>
      <c r="I7" s="3" t="s">
        <v>13</v>
      </c>
      <c r="J7" s="3" t="s">
        <v>17</v>
      </c>
      <c r="K7" s="3" t="s">
        <v>79</v>
      </c>
      <c r="L7" s="3" t="s">
        <v>5</v>
      </c>
      <c r="M7" s="3" t="s">
        <v>6</v>
      </c>
      <c r="N7" s="3" t="s">
        <v>7</v>
      </c>
      <c r="O7" s="3" t="s">
        <v>20</v>
      </c>
      <c r="P7" s="3" t="s">
        <v>8</v>
      </c>
      <c r="Q7" s="3" t="s">
        <v>15</v>
      </c>
      <c r="R7" s="3" t="s">
        <v>16</v>
      </c>
      <c r="S7" s="3" t="s">
        <v>9</v>
      </c>
      <c r="T7" s="3" t="s">
        <v>18</v>
      </c>
    </row>
    <row r="8" spans="1:20" ht="15.75" x14ac:dyDescent="0.25">
      <c r="A8" s="13">
        <v>1</v>
      </c>
      <c r="B8" s="14" t="s">
        <v>23</v>
      </c>
      <c r="C8" s="12" t="s">
        <v>48</v>
      </c>
      <c r="D8" s="19">
        <v>4.75</v>
      </c>
      <c r="E8" s="19">
        <v>3.25</v>
      </c>
      <c r="F8" s="19">
        <v>4</v>
      </c>
      <c r="G8" s="19">
        <v>5</v>
      </c>
      <c r="H8" s="19">
        <v>4.5</v>
      </c>
      <c r="I8" s="19">
        <v>5</v>
      </c>
      <c r="J8" s="19">
        <v>5</v>
      </c>
      <c r="K8" s="19">
        <v>5</v>
      </c>
      <c r="L8" s="19">
        <v>4.7</v>
      </c>
      <c r="M8" s="19">
        <v>4.8</v>
      </c>
      <c r="N8" s="19">
        <v>4.8</v>
      </c>
      <c r="O8" s="19">
        <v>4.7</v>
      </c>
      <c r="P8" s="19">
        <v>4.0999999999999996</v>
      </c>
      <c r="Q8" s="19">
        <v>5</v>
      </c>
      <c r="R8" s="19">
        <v>5</v>
      </c>
      <c r="S8" s="21">
        <f>SUM(D8:R8)</f>
        <v>69.599999999999994</v>
      </c>
      <c r="T8" s="21">
        <f>AVERAGE(D8:R8)</f>
        <v>4.6399999999999997</v>
      </c>
    </row>
    <row r="9" spans="1:20" ht="15.75" x14ac:dyDescent="0.25">
      <c r="A9" s="13">
        <v>2</v>
      </c>
      <c r="B9" s="14" t="s">
        <v>24</v>
      </c>
      <c r="C9" s="12" t="s">
        <v>48</v>
      </c>
      <c r="D9" s="19">
        <v>2.75</v>
      </c>
      <c r="E9" s="19">
        <v>3.25</v>
      </c>
      <c r="F9" s="19">
        <v>2.9</v>
      </c>
      <c r="G9" s="19">
        <v>2.75</v>
      </c>
      <c r="H9" s="19">
        <v>2.5</v>
      </c>
      <c r="I9" s="19">
        <v>2.5499999999999998</v>
      </c>
      <c r="J9" s="19">
        <v>4.5</v>
      </c>
      <c r="K9" s="19">
        <v>3.8</v>
      </c>
      <c r="L9" s="19">
        <v>3</v>
      </c>
      <c r="M9" s="19">
        <v>3.1</v>
      </c>
      <c r="N9" s="19">
        <v>4.5</v>
      </c>
      <c r="O9" s="19">
        <v>4</v>
      </c>
      <c r="P9" s="19">
        <v>2.5</v>
      </c>
      <c r="Q9" s="19">
        <v>2.75</v>
      </c>
      <c r="R9" s="19">
        <v>3.5</v>
      </c>
      <c r="S9" s="21">
        <f t="shared" ref="S9:S61" si="0">SUM(D9:R9)</f>
        <v>48.35</v>
      </c>
      <c r="T9" s="21">
        <f t="shared" ref="T9:T61" si="1">AVERAGE(D9:R9)</f>
        <v>3.2233333333333336</v>
      </c>
    </row>
    <row r="10" spans="1:20" ht="15.75" x14ac:dyDescent="0.25">
      <c r="A10" s="13">
        <v>3</v>
      </c>
      <c r="B10" s="14" t="s">
        <v>25</v>
      </c>
      <c r="C10" s="12" t="s">
        <v>48</v>
      </c>
      <c r="D10" s="19">
        <v>4</v>
      </c>
      <c r="E10" s="19">
        <v>4</v>
      </c>
      <c r="F10" s="19">
        <v>4</v>
      </c>
      <c r="G10" s="19">
        <v>2.5</v>
      </c>
      <c r="H10" s="19">
        <v>2.5</v>
      </c>
      <c r="I10" s="19">
        <v>1.6</v>
      </c>
      <c r="J10" s="19">
        <v>3.5</v>
      </c>
      <c r="K10" s="19">
        <v>4.3</v>
      </c>
      <c r="L10" s="19">
        <v>3.5</v>
      </c>
      <c r="M10" s="19">
        <v>1.6</v>
      </c>
      <c r="N10" s="19">
        <v>0.9</v>
      </c>
      <c r="O10" s="19">
        <v>4.7</v>
      </c>
      <c r="P10" s="19">
        <v>4</v>
      </c>
      <c r="Q10" s="19">
        <v>5</v>
      </c>
      <c r="R10" s="19">
        <v>4.5</v>
      </c>
      <c r="S10" s="21">
        <f t="shared" si="0"/>
        <v>50.600000000000009</v>
      </c>
      <c r="T10" s="21">
        <f t="shared" si="1"/>
        <v>3.373333333333334</v>
      </c>
    </row>
    <row r="11" spans="1:20" ht="15.75" x14ac:dyDescent="0.25">
      <c r="A11" s="13">
        <v>4</v>
      </c>
      <c r="B11" s="14" t="s">
        <v>26</v>
      </c>
      <c r="C11" s="12" t="s">
        <v>48</v>
      </c>
      <c r="D11" s="19">
        <v>4.5</v>
      </c>
      <c r="E11" s="19">
        <v>5</v>
      </c>
      <c r="F11" s="19">
        <v>4.8</v>
      </c>
      <c r="G11" s="19">
        <v>5</v>
      </c>
      <c r="H11" s="19">
        <v>4.9000000000000004</v>
      </c>
      <c r="I11" s="19">
        <v>4.5999999999999996</v>
      </c>
      <c r="J11" s="19">
        <v>5</v>
      </c>
      <c r="K11" s="19">
        <v>5</v>
      </c>
      <c r="L11" s="19">
        <v>5</v>
      </c>
      <c r="M11" s="19">
        <v>3.5</v>
      </c>
      <c r="N11" s="19">
        <v>3.8</v>
      </c>
      <c r="O11" s="19">
        <v>4.7</v>
      </c>
      <c r="P11" s="19">
        <v>5</v>
      </c>
      <c r="Q11" s="19">
        <v>5</v>
      </c>
      <c r="R11" s="19">
        <v>4.75</v>
      </c>
      <c r="S11" s="21">
        <f t="shared" si="0"/>
        <v>70.550000000000011</v>
      </c>
      <c r="T11" s="21">
        <f t="shared" si="1"/>
        <v>4.703333333333334</v>
      </c>
    </row>
    <row r="12" spans="1:20" ht="15.75" x14ac:dyDescent="0.25">
      <c r="A12" s="13">
        <v>5</v>
      </c>
      <c r="B12" s="14" t="s">
        <v>27</v>
      </c>
      <c r="C12" s="12" t="s">
        <v>48</v>
      </c>
      <c r="D12" s="19">
        <v>3.25</v>
      </c>
      <c r="E12" s="19">
        <v>3</v>
      </c>
      <c r="F12" s="19">
        <v>3.4</v>
      </c>
      <c r="G12" s="19">
        <v>1</v>
      </c>
      <c r="H12" s="19">
        <v>2</v>
      </c>
      <c r="I12" s="19">
        <v>3.35</v>
      </c>
      <c r="J12" s="19">
        <v>2</v>
      </c>
      <c r="K12" s="19">
        <v>4.5</v>
      </c>
      <c r="L12" s="19">
        <v>4.2</v>
      </c>
      <c r="M12" s="19">
        <v>1.6</v>
      </c>
      <c r="N12" s="19">
        <v>1.7</v>
      </c>
      <c r="O12" s="19">
        <v>4.5999999999999996</v>
      </c>
      <c r="P12" s="19">
        <v>4.2</v>
      </c>
      <c r="Q12" s="19">
        <v>3.75</v>
      </c>
      <c r="R12" s="19">
        <v>3.75</v>
      </c>
      <c r="S12" s="21">
        <f t="shared" si="0"/>
        <v>46.300000000000004</v>
      </c>
      <c r="T12" s="21">
        <f t="shared" si="1"/>
        <v>3.0866666666666669</v>
      </c>
    </row>
    <row r="13" spans="1:20" ht="15.75" x14ac:dyDescent="0.25">
      <c r="A13" s="13">
        <v>6</v>
      </c>
      <c r="B13" s="14" t="s">
        <v>28</v>
      </c>
      <c r="C13" s="12" t="s">
        <v>48</v>
      </c>
      <c r="D13" s="19">
        <v>2</v>
      </c>
      <c r="E13" s="19">
        <v>4</v>
      </c>
      <c r="F13" s="19">
        <v>3</v>
      </c>
      <c r="G13" s="19">
        <v>4.2</v>
      </c>
      <c r="H13" s="19">
        <v>2.5</v>
      </c>
      <c r="I13" s="19">
        <v>4.25</v>
      </c>
      <c r="J13" s="19">
        <v>4.5</v>
      </c>
      <c r="K13" s="19">
        <v>3.4</v>
      </c>
      <c r="L13" s="19">
        <v>4.2</v>
      </c>
      <c r="M13" s="19">
        <v>2.5</v>
      </c>
      <c r="N13" s="19">
        <v>3.6</v>
      </c>
      <c r="O13" s="19">
        <v>4.4000000000000004</v>
      </c>
      <c r="P13" s="19">
        <v>4.5</v>
      </c>
      <c r="Q13" s="19">
        <v>4</v>
      </c>
      <c r="R13" s="19">
        <v>4.5</v>
      </c>
      <c r="S13" s="21">
        <f t="shared" si="0"/>
        <v>55.55</v>
      </c>
      <c r="T13" s="21">
        <f t="shared" si="1"/>
        <v>3.7033333333333331</v>
      </c>
    </row>
    <row r="14" spans="1:20" ht="15.75" x14ac:dyDescent="0.25">
      <c r="A14" s="13">
        <v>7</v>
      </c>
      <c r="B14" s="14" t="s">
        <v>29</v>
      </c>
      <c r="C14" s="12" t="s">
        <v>48</v>
      </c>
      <c r="D14" s="19">
        <v>2.25</v>
      </c>
      <c r="E14" s="19">
        <v>3.12</v>
      </c>
      <c r="F14" s="19">
        <v>3.2</v>
      </c>
      <c r="G14" s="19">
        <v>0</v>
      </c>
      <c r="H14" s="19">
        <v>1.25</v>
      </c>
      <c r="I14" s="19">
        <v>1.9</v>
      </c>
      <c r="J14" s="19">
        <v>3</v>
      </c>
      <c r="K14" s="19">
        <v>3.5</v>
      </c>
      <c r="L14" s="19">
        <v>2.2000000000000002</v>
      </c>
      <c r="M14" s="19">
        <v>3.4</v>
      </c>
      <c r="N14" s="19">
        <v>3.3</v>
      </c>
      <c r="O14" s="19">
        <v>4.7</v>
      </c>
      <c r="P14" s="19">
        <v>4.7</v>
      </c>
      <c r="Q14" s="19">
        <v>3.3</v>
      </c>
      <c r="R14" s="19">
        <v>3.25</v>
      </c>
      <c r="S14" s="21">
        <f t="shared" si="0"/>
        <v>43.069999999999993</v>
      </c>
      <c r="T14" s="21">
        <f t="shared" si="1"/>
        <v>2.8713333333333328</v>
      </c>
    </row>
    <row r="15" spans="1:20" ht="15.75" x14ac:dyDescent="0.25">
      <c r="A15" s="13">
        <v>8</v>
      </c>
      <c r="B15" s="14" t="s">
        <v>30</v>
      </c>
      <c r="C15" s="12" t="s">
        <v>48</v>
      </c>
      <c r="D15" s="19">
        <v>3.5</v>
      </c>
      <c r="E15" s="19">
        <v>2.5</v>
      </c>
      <c r="F15" s="19">
        <v>3.9</v>
      </c>
      <c r="G15" s="19">
        <v>2</v>
      </c>
      <c r="H15" s="19">
        <v>2.5</v>
      </c>
      <c r="I15" s="19">
        <v>3.1</v>
      </c>
      <c r="J15" s="19">
        <v>4.5</v>
      </c>
      <c r="K15" s="19">
        <v>3.5</v>
      </c>
      <c r="L15" s="19">
        <v>3.5</v>
      </c>
      <c r="M15" s="19">
        <v>2.5</v>
      </c>
      <c r="N15" s="19">
        <v>3.5</v>
      </c>
      <c r="O15" s="19">
        <v>0</v>
      </c>
      <c r="P15" s="19">
        <v>2.2999999999999998</v>
      </c>
      <c r="Q15" s="19">
        <v>3.9</v>
      </c>
      <c r="R15" s="19">
        <v>4.75</v>
      </c>
      <c r="S15" s="21">
        <f t="shared" si="0"/>
        <v>45.949999999999996</v>
      </c>
      <c r="T15" s="21">
        <f t="shared" si="1"/>
        <v>3.063333333333333</v>
      </c>
    </row>
    <row r="16" spans="1:20" ht="15.75" x14ac:dyDescent="0.25">
      <c r="A16" s="13">
        <v>9</v>
      </c>
      <c r="B16" s="14" t="s">
        <v>31</v>
      </c>
      <c r="C16" s="12" t="s">
        <v>48</v>
      </c>
      <c r="D16" s="19">
        <v>2</v>
      </c>
      <c r="E16" s="19">
        <v>3.25</v>
      </c>
      <c r="F16" s="19">
        <v>4</v>
      </c>
      <c r="G16" s="19">
        <v>1.75</v>
      </c>
      <c r="H16" s="19">
        <v>3</v>
      </c>
      <c r="I16" s="19">
        <v>2.1</v>
      </c>
      <c r="J16" s="19">
        <v>5</v>
      </c>
      <c r="K16" s="19">
        <v>3.7</v>
      </c>
      <c r="L16" s="19">
        <v>2.4</v>
      </c>
      <c r="M16" s="19">
        <v>3.4</v>
      </c>
      <c r="N16" s="19">
        <v>5</v>
      </c>
      <c r="O16" s="19">
        <v>0</v>
      </c>
      <c r="P16" s="19">
        <v>4.0999999999999996</v>
      </c>
      <c r="Q16" s="19">
        <v>3.3</v>
      </c>
      <c r="R16" s="19">
        <v>4.5</v>
      </c>
      <c r="S16" s="21">
        <f t="shared" si="0"/>
        <v>47.499999999999993</v>
      </c>
      <c r="T16" s="21">
        <f t="shared" si="1"/>
        <v>3.1666666666666661</v>
      </c>
    </row>
    <row r="17" spans="1:20" ht="15.75" x14ac:dyDescent="0.25">
      <c r="A17" s="13">
        <v>10</v>
      </c>
      <c r="B17" s="14" t="s">
        <v>32</v>
      </c>
      <c r="C17" s="12" t="s">
        <v>48</v>
      </c>
      <c r="D17" s="19">
        <v>1.5</v>
      </c>
      <c r="E17" s="19">
        <v>2.5</v>
      </c>
      <c r="F17" s="19">
        <v>3.1</v>
      </c>
      <c r="G17" s="19">
        <v>1</v>
      </c>
      <c r="H17" s="19">
        <v>2.25</v>
      </c>
      <c r="I17" s="19">
        <v>2.8</v>
      </c>
      <c r="J17" s="19">
        <v>2</v>
      </c>
      <c r="K17" s="19">
        <v>2.75</v>
      </c>
      <c r="L17" s="19">
        <v>2.7</v>
      </c>
      <c r="M17" s="19">
        <v>2.5</v>
      </c>
      <c r="N17" s="19">
        <v>3.2</v>
      </c>
      <c r="O17" s="19">
        <v>4.5</v>
      </c>
      <c r="P17" s="19">
        <v>2</v>
      </c>
      <c r="Q17" s="19">
        <v>2.75</v>
      </c>
      <c r="R17" s="19">
        <v>2</v>
      </c>
      <c r="S17" s="21">
        <f t="shared" si="0"/>
        <v>37.549999999999997</v>
      </c>
      <c r="T17" s="21">
        <f t="shared" si="1"/>
        <v>2.503333333333333</v>
      </c>
    </row>
    <row r="18" spans="1:20" ht="15.75" x14ac:dyDescent="0.25">
      <c r="A18" s="13">
        <v>11</v>
      </c>
      <c r="B18" s="14" t="s">
        <v>33</v>
      </c>
      <c r="C18" s="12" t="s">
        <v>48</v>
      </c>
      <c r="D18" s="19">
        <v>2.25</v>
      </c>
      <c r="E18" s="19">
        <v>2.25</v>
      </c>
      <c r="F18" s="19">
        <v>1.3</v>
      </c>
      <c r="G18" s="19">
        <v>1.25</v>
      </c>
      <c r="H18" s="19">
        <v>1.25</v>
      </c>
      <c r="I18" s="19">
        <v>1.5</v>
      </c>
      <c r="J18" s="19">
        <v>3</v>
      </c>
      <c r="K18" s="19">
        <v>2.4</v>
      </c>
      <c r="L18" s="19">
        <v>1.8</v>
      </c>
      <c r="M18" s="19">
        <v>2.7</v>
      </c>
      <c r="N18" s="19">
        <v>3.9</v>
      </c>
      <c r="O18" s="19">
        <v>4.8</v>
      </c>
      <c r="P18" s="19">
        <v>3.4</v>
      </c>
      <c r="Q18" s="19">
        <v>3</v>
      </c>
      <c r="R18" s="19">
        <v>2</v>
      </c>
      <c r="S18" s="21">
        <f t="shared" si="0"/>
        <v>36.799999999999997</v>
      </c>
      <c r="T18" s="21">
        <f t="shared" si="1"/>
        <v>2.4533333333333331</v>
      </c>
    </row>
    <row r="19" spans="1:20" ht="15.75" x14ac:dyDescent="0.25">
      <c r="A19" s="13">
        <v>12</v>
      </c>
      <c r="B19" s="14" t="s">
        <v>34</v>
      </c>
      <c r="C19" s="12" t="s">
        <v>48</v>
      </c>
      <c r="D19" s="19">
        <v>2.5</v>
      </c>
      <c r="E19" s="19">
        <v>2</v>
      </c>
      <c r="F19" s="19">
        <v>1</v>
      </c>
      <c r="G19" s="19">
        <v>3</v>
      </c>
      <c r="H19" s="19">
        <v>1.5</v>
      </c>
      <c r="I19" s="19">
        <v>3.55</v>
      </c>
      <c r="J19" s="19">
        <v>3</v>
      </c>
      <c r="K19" s="19">
        <v>4</v>
      </c>
      <c r="L19" s="19">
        <v>2.2000000000000002</v>
      </c>
      <c r="M19" s="19">
        <v>2.8</v>
      </c>
      <c r="N19" s="19">
        <v>2.7</v>
      </c>
      <c r="O19" s="19">
        <v>4.4000000000000004</v>
      </c>
      <c r="P19" s="19">
        <v>3.1</v>
      </c>
      <c r="Q19" s="19">
        <v>2.5</v>
      </c>
      <c r="R19" s="19">
        <v>4.25</v>
      </c>
      <c r="S19" s="21">
        <f t="shared" si="0"/>
        <v>42.5</v>
      </c>
      <c r="T19" s="21">
        <f t="shared" si="1"/>
        <v>2.8333333333333335</v>
      </c>
    </row>
    <row r="20" spans="1:20" ht="15.75" x14ac:dyDescent="0.25">
      <c r="A20" s="13">
        <v>13</v>
      </c>
      <c r="B20" s="14" t="s">
        <v>35</v>
      </c>
      <c r="C20" s="12" t="s">
        <v>48</v>
      </c>
      <c r="D20" s="19">
        <v>4.25</v>
      </c>
      <c r="E20" s="19">
        <v>3.75</v>
      </c>
      <c r="F20" s="19">
        <v>3.4</v>
      </c>
      <c r="G20" s="19">
        <v>3.5</v>
      </c>
      <c r="H20" s="20">
        <v>3</v>
      </c>
      <c r="I20" s="19">
        <v>1.35</v>
      </c>
      <c r="J20" s="19">
        <v>4.5</v>
      </c>
      <c r="K20" s="19">
        <v>3.4</v>
      </c>
      <c r="L20" s="19">
        <v>2.8</v>
      </c>
      <c r="M20" s="19">
        <v>3.3</v>
      </c>
      <c r="N20" s="19">
        <v>3.9</v>
      </c>
      <c r="O20" s="19">
        <v>3.5</v>
      </c>
      <c r="P20" s="19">
        <v>3.9</v>
      </c>
      <c r="Q20" s="19">
        <v>4</v>
      </c>
      <c r="R20" s="19">
        <v>3.75</v>
      </c>
      <c r="S20" s="21">
        <f t="shared" si="0"/>
        <v>52.3</v>
      </c>
      <c r="T20" s="21">
        <f t="shared" si="1"/>
        <v>3.4866666666666664</v>
      </c>
    </row>
    <row r="21" spans="1:20" ht="15.75" x14ac:dyDescent="0.25">
      <c r="A21" s="13">
        <v>14</v>
      </c>
      <c r="B21" s="14" t="s">
        <v>36</v>
      </c>
      <c r="C21" s="12" t="s">
        <v>48</v>
      </c>
      <c r="D21" s="19">
        <v>3.75</v>
      </c>
      <c r="E21" s="19">
        <v>3.75</v>
      </c>
      <c r="F21" s="19">
        <v>3.5</v>
      </c>
      <c r="G21" s="19">
        <v>2.25</v>
      </c>
      <c r="H21" s="19">
        <v>2.75</v>
      </c>
      <c r="I21" s="19">
        <v>0.4</v>
      </c>
      <c r="J21" s="19">
        <v>3.25</v>
      </c>
      <c r="K21" s="19">
        <v>4.4000000000000004</v>
      </c>
      <c r="L21" s="19">
        <v>3.3</v>
      </c>
      <c r="M21" s="19">
        <v>3.8</v>
      </c>
      <c r="N21" s="19">
        <v>3.5</v>
      </c>
      <c r="O21" s="19">
        <v>4.7</v>
      </c>
      <c r="P21" s="19">
        <v>3.5</v>
      </c>
      <c r="Q21" s="19">
        <v>4</v>
      </c>
      <c r="R21" s="19">
        <v>4.25</v>
      </c>
      <c r="S21" s="21">
        <f t="shared" si="0"/>
        <v>51.1</v>
      </c>
      <c r="T21" s="21">
        <f t="shared" si="1"/>
        <v>3.4066666666666667</v>
      </c>
    </row>
    <row r="22" spans="1:20" ht="15.75" x14ac:dyDescent="0.25">
      <c r="A22" s="13">
        <v>15</v>
      </c>
      <c r="B22" s="14" t="s">
        <v>37</v>
      </c>
      <c r="C22" s="12" t="s">
        <v>48</v>
      </c>
      <c r="D22" s="20">
        <v>4.5</v>
      </c>
      <c r="E22" s="20">
        <v>4.75</v>
      </c>
      <c r="F22" s="20">
        <v>4.4000000000000004</v>
      </c>
      <c r="G22" s="20">
        <v>4.25</v>
      </c>
      <c r="H22" s="19">
        <v>5</v>
      </c>
      <c r="I22" s="20">
        <v>4.5</v>
      </c>
      <c r="J22" s="20">
        <v>5</v>
      </c>
      <c r="K22" s="20">
        <v>4.5</v>
      </c>
      <c r="L22" s="20">
        <v>4.5999999999999996</v>
      </c>
      <c r="M22" s="20">
        <v>5</v>
      </c>
      <c r="N22" s="20">
        <v>4.5</v>
      </c>
      <c r="O22" s="20">
        <v>4.7</v>
      </c>
      <c r="P22" s="20">
        <v>4.3</v>
      </c>
      <c r="Q22" s="20">
        <v>4.75</v>
      </c>
      <c r="R22" s="20">
        <v>5</v>
      </c>
      <c r="S22" s="21">
        <f t="shared" si="0"/>
        <v>69.75</v>
      </c>
      <c r="T22" s="21">
        <f t="shared" si="1"/>
        <v>4.6500000000000004</v>
      </c>
    </row>
    <row r="23" spans="1:20" ht="15.75" x14ac:dyDescent="0.25">
      <c r="A23" s="13">
        <v>16</v>
      </c>
      <c r="B23" s="14" t="s">
        <v>38</v>
      </c>
      <c r="C23" s="12" t="s">
        <v>48</v>
      </c>
      <c r="D23" s="19">
        <v>3.5</v>
      </c>
      <c r="E23" s="19">
        <v>3.5</v>
      </c>
      <c r="F23" s="19">
        <v>3.9</v>
      </c>
      <c r="G23" s="19">
        <v>2.9</v>
      </c>
      <c r="H23" s="19">
        <v>2.25</v>
      </c>
      <c r="I23" s="19">
        <v>2.9</v>
      </c>
      <c r="J23" s="19">
        <v>4.25</v>
      </c>
      <c r="K23" s="19">
        <v>5</v>
      </c>
      <c r="L23" s="19">
        <v>3.8</v>
      </c>
      <c r="M23" s="19">
        <v>4.8</v>
      </c>
      <c r="N23" s="19">
        <v>3.8</v>
      </c>
      <c r="O23" s="19">
        <v>4.7</v>
      </c>
      <c r="P23" s="19">
        <v>3.7</v>
      </c>
      <c r="Q23" s="19">
        <v>3.7</v>
      </c>
      <c r="R23" s="19">
        <v>3.5</v>
      </c>
      <c r="S23" s="21">
        <f t="shared" si="0"/>
        <v>56.2</v>
      </c>
      <c r="T23" s="21">
        <f t="shared" si="1"/>
        <v>3.746666666666667</v>
      </c>
    </row>
    <row r="24" spans="1:20" ht="15.75" x14ac:dyDescent="0.25">
      <c r="A24" s="13">
        <v>17</v>
      </c>
      <c r="B24" s="14" t="s">
        <v>39</v>
      </c>
      <c r="C24" s="12" t="s">
        <v>48</v>
      </c>
      <c r="D24" s="19">
        <v>4.5</v>
      </c>
      <c r="E24" s="19">
        <v>2.75</v>
      </c>
      <c r="F24" s="19">
        <v>2</v>
      </c>
      <c r="G24" s="19">
        <v>2.25</v>
      </c>
      <c r="H24" s="19">
        <v>2.75</v>
      </c>
      <c r="I24" s="19">
        <v>3.1</v>
      </c>
      <c r="J24" s="19">
        <v>4</v>
      </c>
      <c r="K24" s="19">
        <v>4.9000000000000004</v>
      </c>
      <c r="L24" s="19">
        <v>4.4000000000000004</v>
      </c>
      <c r="M24" s="19">
        <v>4.0999999999999996</v>
      </c>
      <c r="N24" s="19">
        <v>4.0999999999999996</v>
      </c>
      <c r="O24" s="19">
        <v>4.5999999999999996</v>
      </c>
      <c r="P24" s="19">
        <v>3.6</v>
      </c>
      <c r="Q24" s="19">
        <v>4.0999999999999996</v>
      </c>
      <c r="R24" s="19">
        <v>2.75</v>
      </c>
      <c r="S24" s="21">
        <f t="shared" si="0"/>
        <v>53.900000000000006</v>
      </c>
      <c r="T24" s="21">
        <f t="shared" si="1"/>
        <v>3.5933333333333337</v>
      </c>
    </row>
    <row r="25" spans="1:20" ht="15.75" x14ac:dyDescent="0.25">
      <c r="A25" s="13">
        <v>18</v>
      </c>
      <c r="B25" s="14" t="s">
        <v>40</v>
      </c>
      <c r="C25" s="12" t="s">
        <v>48</v>
      </c>
      <c r="D25" s="19">
        <v>3.25</v>
      </c>
      <c r="E25" s="19">
        <v>3</v>
      </c>
      <c r="F25" s="19">
        <v>2.2999999999999998</v>
      </c>
      <c r="G25" s="19">
        <v>1.75</v>
      </c>
      <c r="H25" s="19">
        <v>2.5</v>
      </c>
      <c r="I25" s="19">
        <v>2.35</v>
      </c>
      <c r="J25" s="19">
        <v>4</v>
      </c>
      <c r="K25" s="19">
        <v>4.7</v>
      </c>
      <c r="L25" s="19">
        <v>2.5</v>
      </c>
      <c r="M25" s="19">
        <v>2.8</v>
      </c>
      <c r="N25" s="19">
        <v>2.9</v>
      </c>
      <c r="O25" s="19">
        <v>4.5999999999999996</v>
      </c>
      <c r="P25" s="19">
        <v>3.9</v>
      </c>
      <c r="Q25" s="19">
        <v>2.6</v>
      </c>
      <c r="R25" s="19">
        <v>4.25</v>
      </c>
      <c r="S25" s="21">
        <f t="shared" si="0"/>
        <v>47.4</v>
      </c>
      <c r="T25" s="21">
        <f t="shared" si="1"/>
        <v>3.1599999999999997</v>
      </c>
    </row>
    <row r="26" spans="1:20" ht="15.75" x14ac:dyDescent="0.25">
      <c r="A26" s="13">
        <v>19</v>
      </c>
      <c r="B26" s="14" t="s">
        <v>41</v>
      </c>
      <c r="C26" s="12" t="s">
        <v>48</v>
      </c>
      <c r="D26" s="19">
        <v>2.25</v>
      </c>
      <c r="E26" s="19">
        <v>1.25</v>
      </c>
      <c r="F26" s="19">
        <v>2.5</v>
      </c>
      <c r="G26" s="19">
        <v>1</v>
      </c>
      <c r="H26" s="19">
        <v>2.75</v>
      </c>
      <c r="I26" s="19">
        <v>0.4</v>
      </c>
      <c r="J26" s="19">
        <v>4</v>
      </c>
      <c r="K26" s="19">
        <v>4.5</v>
      </c>
      <c r="L26" s="19">
        <v>1.8</v>
      </c>
      <c r="M26" s="19">
        <v>3</v>
      </c>
      <c r="N26" s="19">
        <v>3.1</v>
      </c>
      <c r="O26" s="19">
        <v>4.5999999999999996</v>
      </c>
      <c r="P26" s="19">
        <v>3.2</v>
      </c>
      <c r="Q26" s="19">
        <v>2.75</v>
      </c>
      <c r="R26" s="19">
        <v>2.5</v>
      </c>
      <c r="S26" s="21">
        <f t="shared" si="0"/>
        <v>39.6</v>
      </c>
      <c r="T26" s="21">
        <f t="shared" si="1"/>
        <v>2.64</v>
      </c>
    </row>
    <row r="27" spans="1:20" ht="15.75" x14ac:dyDescent="0.25">
      <c r="A27" s="13">
        <v>20</v>
      </c>
      <c r="B27" s="14" t="s">
        <v>42</v>
      </c>
      <c r="C27" s="12" t="s">
        <v>48</v>
      </c>
      <c r="D27" s="19">
        <v>4</v>
      </c>
      <c r="E27" s="19">
        <v>4.5</v>
      </c>
      <c r="F27" s="19">
        <v>2.9</v>
      </c>
      <c r="G27" s="19">
        <v>3.5</v>
      </c>
      <c r="H27" s="19">
        <v>3.5</v>
      </c>
      <c r="I27" s="19">
        <v>4</v>
      </c>
      <c r="J27" s="19">
        <v>4</v>
      </c>
      <c r="K27" s="19">
        <v>4.8</v>
      </c>
      <c r="L27" s="19">
        <v>4.0999999999999996</v>
      </c>
      <c r="M27" s="19">
        <v>2</v>
      </c>
      <c r="N27" s="19">
        <v>3.5</v>
      </c>
      <c r="O27" s="19">
        <v>4.5</v>
      </c>
      <c r="P27" s="19">
        <v>3.9</v>
      </c>
      <c r="Q27" s="19">
        <v>4.0999999999999996</v>
      </c>
      <c r="R27" s="19">
        <v>5</v>
      </c>
      <c r="S27" s="21">
        <f t="shared" si="0"/>
        <v>58.3</v>
      </c>
      <c r="T27" s="21">
        <f t="shared" si="1"/>
        <v>3.8866666666666663</v>
      </c>
    </row>
    <row r="28" spans="1:20" ht="15.75" x14ac:dyDescent="0.25">
      <c r="A28" s="13">
        <v>21</v>
      </c>
      <c r="B28" s="14" t="s">
        <v>43</v>
      </c>
      <c r="C28" s="12" t="s">
        <v>48</v>
      </c>
      <c r="D28" s="19">
        <v>4</v>
      </c>
      <c r="E28" s="19">
        <v>3.25</v>
      </c>
      <c r="F28" s="19">
        <v>1.7</v>
      </c>
      <c r="G28" s="19">
        <v>2.5</v>
      </c>
      <c r="H28" s="19">
        <v>3.25</v>
      </c>
      <c r="I28" s="19">
        <v>3.25</v>
      </c>
      <c r="J28" s="19">
        <v>4</v>
      </c>
      <c r="K28" s="19">
        <v>3.9</v>
      </c>
      <c r="L28" s="19">
        <v>3.9</v>
      </c>
      <c r="M28" s="19">
        <v>3</v>
      </c>
      <c r="N28" s="19">
        <v>3.5</v>
      </c>
      <c r="O28" s="19">
        <v>4.5</v>
      </c>
      <c r="P28" s="19">
        <v>4.0999999999999996</v>
      </c>
      <c r="Q28" s="19">
        <v>3.5</v>
      </c>
      <c r="R28" s="19">
        <v>3.25</v>
      </c>
      <c r="S28" s="21">
        <f t="shared" si="0"/>
        <v>51.6</v>
      </c>
      <c r="T28" s="21">
        <f t="shared" si="1"/>
        <v>3.44</v>
      </c>
    </row>
    <row r="29" spans="1:20" ht="15.75" x14ac:dyDescent="0.25">
      <c r="A29" s="13">
        <v>22</v>
      </c>
      <c r="B29" s="14" t="s">
        <v>44</v>
      </c>
      <c r="C29" s="12" t="s">
        <v>48</v>
      </c>
      <c r="D29" s="19">
        <v>2.25</v>
      </c>
      <c r="E29" s="19">
        <v>4.25</v>
      </c>
      <c r="F29" s="19">
        <v>3.2</v>
      </c>
      <c r="G29" s="19">
        <v>2.5</v>
      </c>
      <c r="H29" s="19">
        <v>2.25</v>
      </c>
      <c r="I29" s="19">
        <v>3.55</v>
      </c>
      <c r="J29" s="19">
        <v>4.25</v>
      </c>
      <c r="K29" s="19">
        <v>4.75</v>
      </c>
      <c r="L29" s="19">
        <v>3.1</v>
      </c>
      <c r="M29" s="19">
        <v>2.8</v>
      </c>
      <c r="N29" s="19">
        <v>3.6</v>
      </c>
      <c r="O29" s="19">
        <v>0</v>
      </c>
      <c r="P29" s="19">
        <v>3.5</v>
      </c>
      <c r="Q29" s="19">
        <v>3.3</v>
      </c>
      <c r="R29" s="19">
        <v>3.75</v>
      </c>
      <c r="S29" s="21">
        <f t="shared" si="0"/>
        <v>47.05</v>
      </c>
      <c r="T29" s="21">
        <f t="shared" si="1"/>
        <v>3.1366666666666663</v>
      </c>
    </row>
    <row r="30" spans="1:20" ht="15.75" x14ac:dyDescent="0.25">
      <c r="A30" s="13">
        <v>23</v>
      </c>
      <c r="B30" s="14" t="s">
        <v>45</v>
      </c>
      <c r="C30" s="12" t="s">
        <v>48</v>
      </c>
      <c r="D30" s="19">
        <v>3.5</v>
      </c>
      <c r="E30" s="19">
        <v>2.5</v>
      </c>
      <c r="F30" s="19">
        <v>3.3</v>
      </c>
      <c r="G30" s="19">
        <v>3.75</v>
      </c>
      <c r="H30" s="19">
        <v>3</v>
      </c>
      <c r="I30" s="19">
        <v>4.05</v>
      </c>
      <c r="J30" s="19">
        <v>4.25</v>
      </c>
      <c r="K30" s="19">
        <v>4.9000000000000004</v>
      </c>
      <c r="L30" s="19">
        <v>4</v>
      </c>
      <c r="M30" s="19">
        <v>3.1</v>
      </c>
      <c r="N30" s="19">
        <v>3.7</v>
      </c>
      <c r="O30" s="19">
        <v>4.7</v>
      </c>
      <c r="P30" s="19">
        <v>3</v>
      </c>
      <c r="Q30" s="19">
        <v>3.6</v>
      </c>
      <c r="R30" s="19">
        <v>3.5</v>
      </c>
      <c r="S30" s="21">
        <f t="shared" si="0"/>
        <v>54.850000000000009</v>
      </c>
      <c r="T30" s="21">
        <f t="shared" si="1"/>
        <v>3.6566666666666672</v>
      </c>
    </row>
    <row r="31" spans="1:20" ht="15.75" x14ac:dyDescent="0.25">
      <c r="A31" s="13">
        <v>24</v>
      </c>
      <c r="B31" s="14" t="s">
        <v>46</v>
      </c>
      <c r="C31" s="12" t="s">
        <v>48</v>
      </c>
      <c r="D31" s="19">
        <v>4.75</v>
      </c>
      <c r="E31" s="19">
        <v>4.125</v>
      </c>
      <c r="F31" s="19">
        <v>4.0999999999999996</v>
      </c>
      <c r="G31" s="19">
        <v>5</v>
      </c>
      <c r="H31" s="19">
        <v>3.5</v>
      </c>
      <c r="I31" s="19">
        <v>4.5</v>
      </c>
      <c r="J31" s="19">
        <v>5</v>
      </c>
      <c r="K31" s="19">
        <v>4.8</v>
      </c>
      <c r="L31" s="19">
        <v>5</v>
      </c>
      <c r="M31" s="19">
        <v>3.6</v>
      </c>
      <c r="N31" s="19">
        <v>4.2</v>
      </c>
      <c r="O31" s="19">
        <v>4.7</v>
      </c>
      <c r="P31" s="19">
        <v>4</v>
      </c>
      <c r="Q31" s="19">
        <v>5</v>
      </c>
      <c r="R31" s="19">
        <v>4.75</v>
      </c>
      <c r="S31" s="21">
        <f t="shared" si="0"/>
        <v>67.025000000000006</v>
      </c>
      <c r="T31" s="21">
        <f t="shared" si="1"/>
        <v>4.4683333333333337</v>
      </c>
    </row>
    <row r="32" spans="1:20" ht="15.75" x14ac:dyDescent="0.25">
      <c r="A32" s="13">
        <v>25</v>
      </c>
      <c r="B32" s="14" t="s">
        <v>47</v>
      </c>
      <c r="C32" s="12" t="s">
        <v>48</v>
      </c>
      <c r="D32" s="19">
        <v>4.5</v>
      </c>
      <c r="E32" s="19">
        <v>4.75</v>
      </c>
      <c r="F32" s="19">
        <v>3.1</v>
      </c>
      <c r="G32" s="19">
        <v>1.5</v>
      </c>
      <c r="H32" s="19">
        <v>2.5</v>
      </c>
      <c r="I32" s="19">
        <v>5</v>
      </c>
      <c r="J32" s="19">
        <v>4</v>
      </c>
      <c r="K32" s="19">
        <v>4.2</v>
      </c>
      <c r="L32" s="19">
        <v>4.7</v>
      </c>
      <c r="M32" s="19">
        <v>3.8</v>
      </c>
      <c r="N32" s="19">
        <v>3.4</v>
      </c>
      <c r="O32" s="19">
        <v>4.5999999999999996</v>
      </c>
      <c r="P32" s="19">
        <v>4.4000000000000004</v>
      </c>
      <c r="Q32" s="19">
        <v>3.5</v>
      </c>
      <c r="R32" s="19">
        <v>4.5</v>
      </c>
      <c r="S32" s="21">
        <f t="shared" si="0"/>
        <v>58.449999999999996</v>
      </c>
      <c r="T32" s="21">
        <f t="shared" si="1"/>
        <v>3.8966666666666665</v>
      </c>
    </row>
    <row r="33" spans="1:20" ht="15.75" x14ac:dyDescent="0.25">
      <c r="A33" s="13">
        <v>26</v>
      </c>
      <c r="B33" s="14" t="s">
        <v>49</v>
      </c>
      <c r="C33" s="12" t="s">
        <v>77</v>
      </c>
      <c r="D33" s="19">
        <v>4.25</v>
      </c>
      <c r="E33" s="19">
        <v>4.75</v>
      </c>
      <c r="F33" s="19">
        <v>4.0999999999999996</v>
      </c>
      <c r="G33" s="19">
        <v>4.4000000000000004</v>
      </c>
      <c r="H33" s="19">
        <v>3.75</v>
      </c>
      <c r="I33" s="19">
        <v>4.75</v>
      </c>
      <c r="J33" s="19">
        <v>4</v>
      </c>
      <c r="K33" s="19">
        <v>3.5</v>
      </c>
      <c r="L33" s="19">
        <v>4.5999999999999996</v>
      </c>
      <c r="M33" s="19">
        <v>1.8</v>
      </c>
      <c r="N33" s="19">
        <v>1</v>
      </c>
      <c r="O33" s="19">
        <v>4.5999999999999996</v>
      </c>
      <c r="P33" s="19">
        <v>3.2</v>
      </c>
      <c r="Q33" s="19">
        <v>4.4000000000000004</v>
      </c>
      <c r="R33" s="19">
        <v>5</v>
      </c>
      <c r="S33" s="21">
        <f t="shared" si="0"/>
        <v>58.1</v>
      </c>
      <c r="T33" s="21">
        <f t="shared" si="1"/>
        <v>3.8733333333333335</v>
      </c>
    </row>
    <row r="34" spans="1:20" ht="15.75" x14ac:dyDescent="0.25">
      <c r="A34" s="13">
        <v>27</v>
      </c>
      <c r="B34" s="14" t="s">
        <v>50</v>
      </c>
      <c r="C34" s="12" t="s">
        <v>77</v>
      </c>
      <c r="D34" s="19">
        <v>4.5</v>
      </c>
      <c r="E34" s="19">
        <v>4.25</v>
      </c>
      <c r="F34" s="19">
        <v>3.4</v>
      </c>
      <c r="G34" s="19">
        <v>3.75</v>
      </c>
      <c r="H34" s="19">
        <v>2.75</v>
      </c>
      <c r="I34" s="19">
        <v>4.25</v>
      </c>
      <c r="J34" s="19">
        <v>4</v>
      </c>
      <c r="K34" s="19">
        <v>4</v>
      </c>
      <c r="L34" s="19">
        <v>4.9000000000000004</v>
      </c>
      <c r="M34" s="19">
        <v>3.4</v>
      </c>
      <c r="N34" s="19">
        <v>4.5999999999999996</v>
      </c>
      <c r="O34" s="19">
        <v>4.7</v>
      </c>
      <c r="P34" s="19">
        <v>5</v>
      </c>
      <c r="Q34" s="19">
        <v>4.75</v>
      </c>
      <c r="R34" s="19">
        <v>4.5</v>
      </c>
      <c r="S34" s="21">
        <f t="shared" si="0"/>
        <v>62.75</v>
      </c>
      <c r="T34" s="21">
        <f t="shared" si="1"/>
        <v>4.1833333333333336</v>
      </c>
    </row>
    <row r="35" spans="1:20" ht="15.75" x14ac:dyDescent="0.25">
      <c r="A35" s="13">
        <v>28</v>
      </c>
      <c r="B35" s="14" t="s">
        <v>51</v>
      </c>
      <c r="C35" s="12" t="s">
        <v>77</v>
      </c>
      <c r="D35" s="19">
        <v>3</v>
      </c>
      <c r="E35" s="19">
        <v>4</v>
      </c>
      <c r="F35" s="19">
        <v>3.2</v>
      </c>
      <c r="G35" s="19">
        <v>1.5</v>
      </c>
      <c r="H35" s="19">
        <v>3.25</v>
      </c>
      <c r="I35" s="19">
        <v>2.65</v>
      </c>
      <c r="J35" s="19">
        <v>4.25</v>
      </c>
      <c r="K35" s="19">
        <v>2.7</v>
      </c>
      <c r="L35" s="19">
        <v>4</v>
      </c>
      <c r="M35" s="19">
        <v>1.5</v>
      </c>
      <c r="N35" s="19">
        <v>2</v>
      </c>
      <c r="O35" s="19">
        <v>3.5</v>
      </c>
      <c r="P35" s="19">
        <v>5</v>
      </c>
      <c r="Q35" s="19">
        <v>4.5</v>
      </c>
      <c r="R35" s="19">
        <v>1.75</v>
      </c>
      <c r="S35" s="21">
        <f t="shared" si="0"/>
        <v>46.8</v>
      </c>
      <c r="T35" s="21">
        <f t="shared" si="1"/>
        <v>3.1199999999999997</v>
      </c>
    </row>
    <row r="36" spans="1:20" ht="15.75" x14ac:dyDescent="0.25">
      <c r="A36" s="13">
        <v>29</v>
      </c>
      <c r="B36" s="14" t="s">
        <v>52</v>
      </c>
      <c r="C36" s="12" t="s">
        <v>77</v>
      </c>
      <c r="D36" s="19">
        <v>0</v>
      </c>
      <c r="E36" s="19">
        <v>1</v>
      </c>
      <c r="F36" s="19">
        <v>1.7</v>
      </c>
      <c r="G36" s="19">
        <v>0</v>
      </c>
      <c r="H36" s="19">
        <v>1.75</v>
      </c>
      <c r="I36" s="19">
        <v>0</v>
      </c>
      <c r="J36" s="19">
        <v>4</v>
      </c>
      <c r="K36" s="19">
        <v>3.7</v>
      </c>
      <c r="L36" s="19">
        <v>1.5</v>
      </c>
      <c r="M36" s="19">
        <v>2.5</v>
      </c>
      <c r="N36" s="19">
        <v>0</v>
      </c>
      <c r="O36" s="19">
        <v>0</v>
      </c>
      <c r="P36" s="19">
        <v>4.8</v>
      </c>
      <c r="Q36" s="19">
        <v>2.6</v>
      </c>
      <c r="R36" s="19">
        <v>0</v>
      </c>
      <c r="S36" s="21">
        <f t="shared" si="0"/>
        <v>23.55</v>
      </c>
      <c r="T36" s="21">
        <f t="shared" si="1"/>
        <v>1.57</v>
      </c>
    </row>
    <row r="37" spans="1:20" ht="15.75" x14ac:dyDescent="0.25">
      <c r="A37" s="13">
        <v>30</v>
      </c>
      <c r="B37" s="14" t="s">
        <v>53</v>
      </c>
      <c r="C37" s="12" t="s">
        <v>77</v>
      </c>
      <c r="D37" s="19">
        <v>2.25</v>
      </c>
      <c r="E37" s="19">
        <v>2</v>
      </c>
      <c r="F37" s="19">
        <v>2</v>
      </c>
      <c r="G37" s="19">
        <v>1.75</v>
      </c>
      <c r="H37" s="19">
        <v>2</v>
      </c>
      <c r="I37" s="19">
        <v>1.6</v>
      </c>
      <c r="J37" s="19">
        <v>3</v>
      </c>
      <c r="K37" s="19">
        <v>2</v>
      </c>
      <c r="L37" s="19">
        <v>2.6</v>
      </c>
      <c r="M37" s="19">
        <v>2.5</v>
      </c>
      <c r="N37" s="19">
        <v>2</v>
      </c>
      <c r="O37" s="19">
        <v>3.2</v>
      </c>
      <c r="P37" s="19">
        <v>2.2999999999999998</v>
      </c>
      <c r="Q37" s="19">
        <v>2.5</v>
      </c>
      <c r="R37" s="19">
        <v>3.25</v>
      </c>
      <c r="S37" s="21">
        <f t="shared" si="0"/>
        <v>34.950000000000003</v>
      </c>
      <c r="T37" s="21">
        <f t="shared" si="1"/>
        <v>2.33</v>
      </c>
    </row>
    <row r="38" spans="1:20" ht="15.75" x14ac:dyDescent="0.25">
      <c r="A38" s="13">
        <v>31</v>
      </c>
      <c r="B38" s="14" t="s">
        <v>54</v>
      </c>
      <c r="C38" s="12" t="s">
        <v>77</v>
      </c>
      <c r="D38" s="19">
        <v>2.75</v>
      </c>
      <c r="E38" s="19">
        <v>2.5</v>
      </c>
      <c r="F38" s="19">
        <v>1.9</v>
      </c>
      <c r="G38" s="19">
        <v>1</v>
      </c>
      <c r="H38" s="19">
        <v>1.25</v>
      </c>
      <c r="I38" s="19">
        <v>0.8</v>
      </c>
      <c r="J38" s="19">
        <v>4</v>
      </c>
      <c r="K38" s="19">
        <v>2.7</v>
      </c>
      <c r="L38" s="19">
        <v>4.5999999999999996</v>
      </c>
      <c r="M38" s="19">
        <v>2.5</v>
      </c>
      <c r="N38" s="19">
        <v>3.2</v>
      </c>
      <c r="O38" s="19">
        <v>3.9</v>
      </c>
      <c r="P38" s="19">
        <v>4</v>
      </c>
      <c r="Q38" s="19">
        <v>3.75</v>
      </c>
      <c r="R38" s="19">
        <v>3.5</v>
      </c>
      <c r="S38" s="21">
        <f t="shared" si="0"/>
        <v>42.349999999999994</v>
      </c>
      <c r="T38" s="21">
        <f t="shared" si="1"/>
        <v>2.8233333333333328</v>
      </c>
    </row>
    <row r="39" spans="1:20" ht="15.75" x14ac:dyDescent="0.25">
      <c r="A39" s="13">
        <v>32</v>
      </c>
      <c r="B39" s="14" t="s">
        <v>55</v>
      </c>
      <c r="C39" s="12" t="s">
        <v>77</v>
      </c>
      <c r="D39" s="19">
        <v>3.25</v>
      </c>
      <c r="E39" s="19">
        <v>3.87</v>
      </c>
      <c r="F39" s="19">
        <v>2.8</v>
      </c>
      <c r="G39" s="19">
        <v>4</v>
      </c>
      <c r="H39" s="19">
        <v>5</v>
      </c>
      <c r="I39" s="19">
        <v>5</v>
      </c>
      <c r="J39" s="19">
        <v>5</v>
      </c>
      <c r="K39" s="19">
        <v>2.25</v>
      </c>
      <c r="L39" s="19">
        <v>4.4000000000000004</v>
      </c>
      <c r="M39" s="19">
        <v>2.5</v>
      </c>
      <c r="N39" s="19">
        <v>3.5</v>
      </c>
      <c r="O39" s="19">
        <v>0</v>
      </c>
      <c r="P39" s="19">
        <v>5</v>
      </c>
      <c r="Q39" s="19">
        <v>4.3</v>
      </c>
      <c r="R39" s="19">
        <v>5</v>
      </c>
      <c r="S39" s="21">
        <f t="shared" si="0"/>
        <v>55.87</v>
      </c>
      <c r="T39" s="21">
        <f t="shared" si="1"/>
        <v>3.7246666666666663</v>
      </c>
    </row>
    <row r="40" spans="1:20" ht="15.75" x14ac:dyDescent="0.25">
      <c r="A40" s="13">
        <v>33</v>
      </c>
      <c r="B40" s="14" t="s">
        <v>56</v>
      </c>
      <c r="C40" s="12" t="s">
        <v>77</v>
      </c>
      <c r="D40" s="19">
        <v>2.5</v>
      </c>
      <c r="E40" s="19">
        <v>2</v>
      </c>
      <c r="F40" s="19">
        <v>2.5</v>
      </c>
      <c r="G40" s="19">
        <v>2.75</v>
      </c>
      <c r="H40" s="19">
        <v>2.25</v>
      </c>
      <c r="I40" s="19">
        <v>3.75</v>
      </c>
      <c r="J40" s="19">
        <v>4</v>
      </c>
      <c r="K40" s="19">
        <v>3</v>
      </c>
      <c r="L40" s="19">
        <v>3.8</v>
      </c>
      <c r="M40" s="19">
        <v>2.5</v>
      </c>
      <c r="N40" s="19">
        <v>3.5</v>
      </c>
      <c r="O40" s="19">
        <v>4.5</v>
      </c>
      <c r="P40" s="19">
        <v>4.5</v>
      </c>
      <c r="Q40" s="19">
        <v>2.6</v>
      </c>
      <c r="R40" s="19">
        <v>4.75</v>
      </c>
      <c r="S40" s="21">
        <f t="shared" si="0"/>
        <v>48.9</v>
      </c>
      <c r="T40" s="21">
        <f t="shared" si="1"/>
        <v>3.26</v>
      </c>
    </row>
    <row r="41" spans="1:20" ht="15.75" x14ac:dyDescent="0.25">
      <c r="A41" s="13">
        <v>34</v>
      </c>
      <c r="B41" s="14" t="s">
        <v>57</v>
      </c>
      <c r="C41" s="12" t="s">
        <v>77</v>
      </c>
      <c r="D41" s="19">
        <v>2.75</v>
      </c>
      <c r="E41" s="19">
        <v>2.25</v>
      </c>
      <c r="F41" s="19">
        <v>2.2999999999999998</v>
      </c>
      <c r="G41" s="19">
        <v>1</v>
      </c>
      <c r="H41" s="19">
        <v>2.5</v>
      </c>
      <c r="I41" s="19">
        <v>1.5</v>
      </c>
      <c r="J41" s="19">
        <v>1.5</v>
      </c>
      <c r="K41" s="19">
        <v>2</v>
      </c>
      <c r="L41" s="19">
        <v>3.3</v>
      </c>
      <c r="M41" s="19">
        <v>2.5</v>
      </c>
      <c r="N41" s="19">
        <v>2.8</v>
      </c>
      <c r="O41" s="19">
        <v>4</v>
      </c>
      <c r="P41" s="19">
        <v>4.8</v>
      </c>
      <c r="Q41" s="19">
        <v>2.6</v>
      </c>
      <c r="R41" s="19">
        <v>2.5</v>
      </c>
      <c r="S41" s="21">
        <f t="shared" si="0"/>
        <v>38.300000000000004</v>
      </c>
      <c r="T41" s="21">
        <f t="shared" si="1"/>
        <v>2.5533333333333337</v>
      </c>
    </row>
    <row r="42" spans="1:20" ht="15.75" x14ac:dyDescent="0.25">
      <c r="A42" s="13">
        <v>35</v>
      </c>
      <c r="B42" s="14" t="s">
        <v>58</v>
      </c>
      <c r="C42" s="12" t="s">
        <v>77</v>
      </c>
      <c r="D42" s="19">
        <v>4.25</v>
      </c>
      <c r="E42" s="19">
        <v>4</v>
      </c>
      <c r="F42" s="19">
        <v>3</v>
      </c>
      <c r="G42" s="19">
        <v>4.4000000000000004</v>
      </c>
      <c r="H42" s="19">
        <v>4.5</v>
      </c>
      <c r="I42" s="19">
        <v>5</v>
      </c>
      <c r="J42" s="19">
        <v>4.5</v>
      </c>
      <c r="K42" s="19">
        <v>4.75</v>
      </c>
      <c r="L42" s="19">
        <v>4.7</v>
      </c>
      <c r="M42" s="19">
        <v>3.8</v>
      </c>
      <c r="N42" s="19">
        <v>4.7</v>
      </c>
      <c r="O42" s="19">
        <v>4.5</v>
      </c>
      <c r="P42" s="19">
        <v>4.7</v>
      </c>
      <c r="Q42" s="19">
        <v>4.7</v>
      </c>
      <c r="R42" s="19">
        <v>4.75</v>
      </c>
      <c r="S42" s="21">
        <f t="shared" si="0"/>
        <v>66.25</v>
      </c>
      <c r="T42" s="21">
        <f t="shared" si="1"/>
        <v>4.416666666666667</v>
      </c>
    </row>
    <row r="43" spans="1:20" ht="15.75" x14ac:dyDescent="0.25">
      <c r="A43" s="13">
        <v>36</v>
      </c>
      <c r="B43" s="14" t="s">
        <v>59</v>
      </c>
      <c r="C43" s="12" t="s">
        <v>77</v>
      </c>
      <c r="D43" s="19">
        <v>1</v>
      </c>
      <c r="E43" s="19">
        <v>1.5</v>
      </c>
      <c r="F43" s="19">
        <v>1.9</v>
      </c>
      <c r="G43" s="19">
        <v>1.75</v>
      </c>
      <c r="H43" s="19">
        <v>1.75</v>
      </c>
      <c r="I43" s="19">
        <v>2.75</v>
      </c>
      <c r="J43" s="19">
        <v>4</v>
      </c>
      <c r="K43" s="19">
        <v>3.6</v>
      </c>
      <c r="L43" s="19">
        <v>4.0999999999999996</v>
      </c>
      <c r="M43" s="19">
        <v>3</v>
      </c>
      <c r="N43" s="19">
        <v>0</v>
      </c>
      <c r="O43" s="19">
        <v>4.7</v>
      </c>
      <c r="P43" s="19">
        <v>3.7</v>
      </c>
      <c r="Q43" s="19">
        <v>2.6</v>
      </c>
      <c r="R43" s="19">
        <v>1.75</v>
      </c>
      <c r="S43" s="21">
        <f t="shared" si="0"/>
        <v>38.1</v>
      </c>
      <c r="T43" s="21">
        <f t="shared" si="1"/>
        <v>2.54</v>
      </c>
    </row>
    <row r="44" spans="1:20" ht="15.75" x14ac:dyDescent="0.25">
      <c r="A44" s="13">
        <v>37</v>
      </c>
      <c r="B44" s="14" t="s">
        <v>60</v>
      </c>
      <c r="C44" s="12" t="s">
        <v>77</v>
      </c>
      <c r="D44" s="19">
        <v>3.25</v>
      </c>
      <c r="E44" s="19">
        <v>2.5</v>
      </c>
      <c r="F44" s="19">
        <v>4</v>
      </c>
      <c r="G44" s="19">
        <v>2.25</v>
      </c>
      <c r="H44" s="19">
        <v>2.25</v>
      </c>
      <c r="I44" s="19">
        <v>0.4</v>
      </c>
      <c r="J44" s="19">
        <v>4.5</v>
      </c>
      <c r="K44" s="19">
        <v>4.125</v>
      </c>
      <c r="L44" s="19">
        <v>3.3</v>
      </c>
      <c r="M44" s="19">
        <v>3</v>
      </c>
      <c r="N44" s="19">
        <v>3.5</v>
      </c>
      <c r="O44" s="19">
        <v>3.8</v>
      </c>
      <c r="P44" s="19">
        <v>4.5999999999999996</v>
      </c>
      <c r="Q44" s="19">
        <v>4.3</v>
      </c>
      <c r="R44" s="19">
        <v>3.5</v>
      </c>
      <c r="S44" s="21">
        <f t="shared" si="0"/>
        <v>49.274999999999999</v>
      </c>
      <c r="T44" s="21">
        <f t="shared" si="1"/>
        <v>3.2849999999999997</v>
      </c>
    </row>
    <row r="45" spans="1:20" ht="15.75" x14ac:dyDescent="0.25">
      <c r="A45" s="13">
        <v>38</v>
      </c>
      <c r="B45" s="14" t="s">
        <v>61</v>
      </c>
      <c r="C45" s="12" t="s">
        <v>77</v>
      </c>
      <c r="D45" s="19">
        <v>3.5</v>
      </c>
      <c r="E45" s="19">
        <v>4.25</v>
      </c>
      <c r="F45" s="19">
        <v>4.2</v>
      </c>
      <c r="G45" s="19">
        <v>4.75</v>
      </c>
      <c r="H45" s="19">
        <v>2</v>
      </c>
      <c r="I45" s="19">
        <v>4.5999999999999996</v>
      </c>
      <c r="J45" s="19">
        <v>4</v>
      </c>
      <c r="K45" s="19">
        <v>4.25</v>
      </c>
      <c r="L45" s="19">
        <v>4.0999999999999996</v>
      </c>
      <c r="M45" s="19">
        <v>4.5</v>
      </c>
      <c r="N45" s="19">
        <v>4.7</v>
      </c>
      <c r="O45" s="19">
        <v>4.7</v>
      </c>
      <c r="P45" s="19">
        <v>4.0999999999999996</v>
      </c>
      <c r="Q45" s="19">
        <v>4.5999999999999996</v>
      </c>
      <c r="R45" s="19">
        <v>3.5</v>
      </c>
      <c r="S45" s="21">
        <f t="shared" si="0"/>
        <v>61.750000000000007</v>
      </c>
      <c r="T45" s="21">
        <f t="shared" si="1"/>
        <v>4.1166666666666671</v>
      </c>
    </row>
    <row r="46" spans="1:20" ht="15.75" x14ac:dyDescent="0.25">
      <c r="A46" s="13">
        <v>39</v>
      </c>
      <c r="B46" s="14" t="s">
        <v>62</v>
      </c>
      <c r="C46" s="12" t="s">
        <v>77</v>
      </c>
      <c r="D46" s="19">
        <v>4.75</v>
      </c>
      <c r="E46" s="19">
        <v>4.5</v>
      </c>
      <c r="F46" s="19">
        <v>4.3</v>
      </c>
      <c r="G46" s="19">
        <v>4</v>
      </c>
      <c r="H46" s="19">
        <v>4.75</v>
      </c>
      <c r="I46" s="19">
        <v>5</v>
      </c>
      <c r="J46" s="19">
        <v>5</v>
      </c>
      <c r="K46" s="19">
        <v>4.9000000000000004</v>
      </c>
      <c r="L46" s="19">
        <v>4.9000000000000004</v>
      </c>
      <c r="M46" s="19">
        <v>5</v>
      </c>
      <c r="N46" s="19">
        <v>5</v>
      </c>
      <c r="O46" s="19">
        <v>4.7</v>
      </c>
      <c r="P46" s="19">
        <v>4.5999999999999996</v>
      </c>
      <c r="Q46" s="19">
        <v>5</v>
      </c>
      <c r="R46" s="19">
        <v>5</v>
      </c>
      <c r="S46" s="21">
        <f t="shared" si="0"/>
        <v>71.400000000000006</v>
      </c>
      <c r="T46" s="21">
        <f t="shared" si="1"/>
        <v>4.7600000000000007</v>
      </c>
    </row>
    <row r="47" spans="1:20" ht="15.75" x14ac:dyDescent="0.25">
      <c r="A47" s="13">
        <v>40</v>
      </c>
      <c r="B47" s="14" t="s">
        <v>63</v>
      </c>
      <c r="C47" s="12" t="s">
        <v>77</v>
      </c>
      <c r="D47" s="19">
        <v>3.25</v>
      </c>
      <c r="E47" s="19">
        <v>3.75</v>
      </c>
      <c r="F47" s="19">
        <v>2.8</v>
      </c>
      <c r="G47" s="19">
        <v>1</v>
      </c>
      <c r="H47" s="19">
        <v>1.75</v>
      </c>
      <c r="I47" s="19">
        <v>2.4</v>
      </c>
      <c r="J47" s="19">
        <v>3</v>
      </c>
      <c r="K47" s="19">
        <v>2.75</v>
      </c>
      <c r="L47" s="19">
        <v>3.1</v>
      </c>
      <c r="M47" s="19">
        <v>1.5</v>
      </c>
      <c r="N47" s="19">
        <v>1.5</v>
      </c>
      <c r="O47" s="19">
        <v>4.4000000000000004</v>
      </c>
      <c r="P47" s="19">
        <v>4.4000000000000004</v>
      </c>
      <c r="Q47" s="19">
        <v>2.2000000000000002</v>
      </c>
      <c r="R47" s="19">
        <v>3.75</v>
      </c>
      <c r="S47" s="21">
        <f t="shared" si="0"/>
        <v>41.550000000000004</v>
      </c>
      <c r="T47" s="21">
        <f t="shared" si="1"/>
        <v>2.7700000000000005</v>
      </c>
    </row>
    <row r="48" spans="1:20" ht="15.75" x14ac:dyDescent="0.25">
      <c r="A48" s="13">
        <v>41</v>
      </c>
      <c r="B48" s="14" t="s">
        <v>64</v>
      </c>
      <c r="C48" s="12" t="s">
        <v>77</v>
      </c>
      <c r="D48" s="19">
        <v>2.25</v>
      </c>
      <c r="E48" s="19">
        <v>1.75</v>
      </c>
      <c r="F48" s="19">
        <v>2.1</v>
      </c>
      <c r="G48" s="19">
        <v>1.5</v>
      </c>
      <c r="H48" s="19">
        <v>2</v>
      </c>
      <c r="I48" s="19">
        <v>2</v>
      </c>
      <c r="J48" s="19">
        <v>3.25</v>
      </c>
      <c r="K48" s="19">
        <v>2</v>
      </c>
      <c r="L48" s="19">
        <v>2.5</v>
      </c>
      <c r="M48" s="19">
        <v>2.6</v>
      </c>
      <c r="N48" s="19">
        <v>3.1</v>
      </c>
      <c r="O48" s="19">
        <v>4.5</v>
      </c>
      <c r="P48" s="19">
        <v>3.5</v>
      </c>
      <c r="Q48" s="19">
        <v>2.2999999999999998</v>
      </c>
      <c r="R48" s="19">
        <v>2.25</v>
      </c>
      <c r="S48" s="21">
        <f t="shared" si="0"/>
        <v>37.6</v>
      </c>
      <c r="T48" s="21">
        <f t="shared" si="1"/>
        <v>2.5066666666666668</v>
      </c>
    </row>
    <row r="49" spans="1:20" ht="15.75" x14ac:dyDescent="0.25">
      <c r="A49" s="13">
        <v>42</v>
      </c>
      <c r="B49" s="14" t="s">
        <v>65</v>
      </c>
      <c r="C49" s="12" t="s">
        <v>77</v>
      </c>
      <c r="D49" s="19">
        <v>5</v>
      </c>
      <c r="E49" s="19">
        <v>4.25</v>
      </c>
      <c r="F49" s="19">
        <v>3.5</v>
      </c>
      <c r="G49" s="19">
        <v>4.75</v>
      </c>
      <c r="H49" s="19">
        <v>3</v>
      </c>
      <c r="I49" s="19">
        <v>5</v>
      </c>
      <c r="J49" s="19">
        <v>4.5</v>
      </c>
      <c r="K49" s="19">
        <v>4</v>
      </c>
      <c r="L49" s="19">
        <v>4.7</v>
      </c>
      <c r="M49" s="19">
        <v>3.8</v>
      </c>
      <c r="N49" s="19">
        <v>4.5999999999999996</v>
      </c>
      <c r="O49" s="19">
        <v>4.5999999999999996</v>
      </c>
      <c r="P49" s="19">
        <v>4.3</v>
      </c>
      <c r="Q49" s="19">
        <v>5</v>
      </c>
      <c r="R49" s="19">
        <v>4.5</v>
      </c>
      <c r="S49" s="21">
        <f t="shared" si="0"/>
        <v>65.5</v>
      </c>
      <c r="T49" s="21">
        <f t="shared" si="1"/>
        <v>4.3666666666666663</v>
      </c>
    </row>
    <row r="50" spans="1:20" ht="15.75" x14ac:dyDescent="0.25">
      <c r="A50" s="13">
        <v>43</v>
      </c>
      <c r="B50" s="14" t="s">
        <v>66</v>
      </c>
      <c r="C50" s="12" t="s">
        <v>77</v>
      </c>
      <c r="D50" s="19">
        <v>2</v>
      </c>
      <c r="E50" s="19">
        <v>0.75</v>
      </c>
      <c r="F50" s="19">
        <v>1.1000000000000001</v>
      </c>
      <c r="G50" s="19">
        <v>1.5</v>
      </c>
      <c r="H50" s="19">
        <v>1.75</v>
      </c>
      <c r="I50" s="19">
        <v>1</v>
      </c>
      <c r="J50" s="19">
        <v>3</v>
      </c>
      <c r="K50" s="19">
        <v>4.4000000000000004</v>
      </c>
      <c r="L50" s="19">
        <v>3</v>
      </c>
      <c r="M50" s="19">
        <v>2.8</v>
      </c>
      <c r="N50" s="19">
        <v>2.5</v>
      </c>
      <c r="O50" s="19">
        <v>4</v>
      </c>
      <c r="P50" s="19">
        <v>4.8</v>
      </c>
      <c r="Q50" s="19">
        <v>2.2000000000000002</v>
      </c>
      <c r="R50" s="19">
        <v>1.5</v>
      </c>
      <c r="S50" s="21">
        <f t="shared" si="0"/>
        <v>36.300000000000004</v>
      </c>
      <c r="T50" s="21">
        <f t="shared" si="1"/>
        <v>2.4200000000000004</v>
      </c>
    </row>
    <row r="51" spans="1:20" ht="15.75" x14ac:dyDescent="0.25">
      <c r="A51" s="13">
        <v>44</v>
      </c>
      <c r="B51" s="14" t="s">
        <v>67</v>
      </c>
      <c r="C51" s="12" t="s">
        <v>77</v>
      </c>
      <c r="D51" s="19">
        <v>3.25</v>
      </c>
      <c r="E51" s="19">
        <v>3</v>
      </c>
      <c r="F51" s="19">
        <v>3.5</v>
      </c>
      <c r="G51" s="19">
        <v>2.0499999999999998</v>
      </c>
      <c r="H51" s="19">
        <v>2</v>
      </c>
      <c r="I51" s="19">
        <v>1.3</v>
      </c>
      <c r="J51" s="19">
        <v>4.5</v>
      </c>
      <c r="K51" s="19">
        <v>4.9000000000000004</v>
      </c>
      <c r="L51" s="19">
        <v>2.1</v>
      </c>
      <c r="M51" s="19">
        <v>2.5</v>
      </c>
      <c r="N51" s="19">
        <v>3.5</v>
      </c>
      <c r="O51" s="19">
        <v>3</v>
      </c>
      <c r="P51" s="19">
        <v>5</v>
      </c>
      <c r="Q51" s="19">
        <v>3.5</v>
      </c>
      <c r="R51" s="19">
        <v>4.5</v>
      </c>
      <c r="S51" s="21">
        <f t="shared" si="0"/>
        <v>48.6</v>
      </c>
      <c r="T51" s="21">
        <f t="shared" si="1"/>
        <v>3.24</v>
      </c>
    </row>
    <row r="52" spans="1:20" ht="15.75" x14ac:dyDescent="0.25">
      <c r="A52" s="13">
        <v>45</v>
      </c>
      <c r="B52" s="14" t="s">
        <v>68</v>
      </c>
      <c r="C52" s="12" t="s">
        <v>77</v>
      </c>
      <c r="D52" s="19">
        <v>4.5</v>
      </c>
      <c r="E52" s="19">
        <v>4.75</v>
      </c>
      <c r="F52" s="19">
        <v>4.3</v>
      </c>
      <c r="G52" s="19">
        <v>4.5</v>
      </c>
      <c r="H52" s="19">
        <v>4.25</v>
      </c>
      <c r="I52" s="19">
        <v>5</v>
      </c>
      <c r="J52" s="19">
        <v>4.5</v>
      </c>
      <c r="K52" s="19">
        <v>3.8</v>
      </c>
      <c r="L52" s="19">
        <v>4.8</v>
      </c>
      <c r="M52" s="19">
        <v>3.8</v>
      </c>
      <c r="N52" s="19">
        <v>4.2</v>
      </c>
      <c r="O52" s="19">
        <v>4.7</v>
      </c>
      <c r="P52" s="19">
        <v>4.0999999999999996</v>
      </c>
      <c r="Q52" s="19">
        <v>4.4000000000000004</v>
      </c>
      <c r="R52" s="19">
        <v>4.5</v>
      </c>
      <c r="S52" s="21">
        <f t="shared" si="0"/>
        <v>66.099999999999994</v>
      </c>
      <c r="T52" s="21">
        <f t="shared" si="1"/>
        <v>4.4066666666666663</v>
      </c>
    </row>
    <row r="53" spans="1:20" ht="15.75" x14ac:dyDescent="0.25">
      <c r="A53" s="13">
        <v>46</v>
      </c>
      <c r="B53" s="14" t="s">
        <v>69</v>
      </c>
      <c r="C53" s="12" t="s">
        <v>77</v>
      </c>
      <c r="D53" s="19">
        <v>2.75</v>
      </c>
      <c r="E53" s="19">
        <v>1</v>
      </c>
      <c r="F53" s="19">
        <v>1.1000000000000001</v>
      </c>
      <c r="G53" s="19">
        <v>1.75</v>
      </c>
      <c r="H53" s="19">
        <v>1.5</v>
      </c>
      <c r="I53" s="19">
        <v>4</v>
      </c>
      <c r="J53" s="19">
        <v>4</v>
      </c>
      <c r="K53" s="19">
        <v>2.25</v>
      </c>
      <c r="L53" s="19">
        <v>2.2999999999999998</v>
      </c>
      <c r="M53" s="19">
        <v>1.5</v>
      </c>
      <c r="N53" s="19">
        <v>3</v>
      </c>
      <c r="O53" s="19">
        <v>4.5</v>
      </c>
      <c r="P53" s="19">
        <v>3.7</v>
      </c>
      <c r="Q53" s="19">
        <v>1.8</v>
      </c>
      <c r="R53" s="19">
        <v>4.25</v>
      </c>
      <c r="S53" s="21">
        <f t="shared" si="0"/>
        <v>39.4</v>
      </c>
      <c r="T53" s="21">
        <f t="shared" si="1"/>
        <v>2.6266666666666665</v>
      </c>
    </row>
    <row r="54" spans="1:20" ht="15.75" x14ac:dyDescent="0.25">
      <c r="A54" s="13">
        <v>47</v>
      </c>
      <c r="B54" s="14" t="s">
        <v>70</v>
      </c>
      <c r="C54" s="12" t="s">
        <v>77</v>
      </c>
      <c r="D54" s="19">
        <v>2.75</v>
      </c>
      <c r="E54" s="19">
        <v>1.75</v>
      </c>
      <c r="F54" s="19">
        <v>2</v>
      </c>
      <c r="G54" s="19">
        <v>2</v>
      </c>
      <c r="H54" s="19">
        <v>2</v>
      </c>
      <c r="I54" s="19">
        <v>3.9</v>
      </c>
      <c r="J54" s="19">
        <v>4.5</v>
      </c>
      <c r="K54" s="19">
        <v>4</v>
      </c>
      <c r="L54" s="19">
        <v>2.8</v>
      </c>
      <c r="M54" s="19">
        <v>2.5</v>
      </c>
      <c r="N54" s="19">
        <v>4.2</v>
      </c>
      <c r="O54" s="19">
        <v>3.9</v>
      </c>
      <c r="P54" s="19">
        <v>3.6</v>
      </c>
      <c r="Q54" s="19">
        <v>2.5</v>
      </c>
      <c r="R54" s="19">
        <v>4.75</v>
      </c>
      <c r="S54" s="21">
        <f t="shared" si="0"/>
        <v>47.15</v>
      </c>
      <c r="T54" s="21">
        <f t="shared" si="1"/>
        <v>3.1433333333333331</v>
      </c>
    </row>
    <row r="55" spans="1:20" ht="15.75" x14ac:dyDescent="0.25">
      <c r="A55" s="13">
        <v>48</v>
      </c>
      <c r="B55" s="14" t="s">
        <v>71</v>
      </c>
      <c r="C55" s="12" t="s">
        <v>77</v>
      </c>
      <c r="D55" s="19">
        <v>3.5</v>
      </c>
      <c r="E55" s="19">
        <v>2.5</v>
      </c>
      <c r="F55" s="19">
        <v>2.1</v>
      </c>
      <c r="G55" s="19">
        <v>1.5</v>
      </c>
      <c r="H55" s="19">
        <v>2.5</v>
      </c>
      <c r="I55" s="19">
        <v>3</v>
      </c>
      <c r="J55" s="19">
        <v>4.25</v>
      </c>
      <c r="K55" s="19">
        <v>2.5</v>
      </c>
      <c r="L55" s="19">
        <v>4.9000000000000004</v>
      </c>
      <c r="M55" s="19">
        <v>2.5</v>
      </c>
      <c r="N55" s="19">
        <v>2.6</v>
      </c>
      <c r="O55" s="19">
        <v>4.7</v>
      </c>
      <c r="P55" s="19">
        <v>4.5999999999999996</v>
      </c>
      <c r="Q55" s="19">
        <v>3.7</v>
      </c>
      <c r="R55" s="19">
        <v>0.75</v>
      </c>
      <c r="S55" s="21">
        <f t="shared" si="0"/>
        <v>45.600000000000009</v>
      </c>
      <c r="T55" s="21">
        <f t="shared" si="1"/>
        <v>3.0400000000000005</v>
      </c>
    </row>
    <row r="56" spans="1:20" ht="15.75" x14ac:dyDescent="0.25">
      <c r="A56" s="13">
        <v>49</v>
      </c>
      <c r="B56" s="14" t="s">
        <v>72</v>
      </c>
      <c r="C56" s="12" t="s">
        <v>77</v>
      </c>
      <c r="D56" s="19">
        <v>4.25</v>
      </c>
      <c r="E56" s="19">
        <v>5</v>
      </c>
      <c r="F56" s="19">
        <v>4.5</v>
      </c>
      <c r="G56" s="19">
        <v>5</v>
      </c>
      <c r="H56" s="19">
        <v>4.25</v>
      </c>
      <c r="I56" s="19">
        <v>5</v>
      </c>
      <c r="J56" s="19">
        <v>4.75</v>
      </c>
      <c r="K56" s="19">
        <v>4.5999999999999996</v>
      </c>
      <c r="L56" s="19">
        <v>4.8</v>
      </c>
      <c r="M56" s="19">
        <v>5</v>
      </c>
      <c r="N56" s="19">
        <v>4.7</v>
      </c>
      <c r="O56" s="19">
        <v>4.5999999999999996</v>
      </c>
      <c r="P56" s="19">
        <v>4.5999999999999996</v>
      </c>
      <c r="Q56" s="19">
        <v>4.75</v>
      </c>
      <c r="R56" s="19">
        <v>5</v>
      </c>
      <c r="S56" s="21">
        <f t="shared" si="0"/>
        <v>70.800000000000011</v>
      </c>
      <c r="T56" s="21">
        <f t="shared" si="1"/>
        <v>4.7200000000000006</v>
      </c>
    </row>
    <row r="57" spans="1:20" ht="15.75" x14ac:dyDescent="0.25">
      <c r="A57" s="13">
        <v>50</v>
      </c>
      <c r="B57" s="14" t="s">
        <v>73</v>
      </c>
      <c r="C57" s="12" t="s">
        <v>77</v>
      </c>
      <c r="D57" s="19">
        <v>3.25</v>
      </c>
      <c r="E57" s="19">
        <v>1.37</v>
      </c>
      <c r="F57" s="19">
        <v>1.7</v>
      </c>
      <c r="G57" s="19">
        <v>2</v>
      </c>
      <c r="H57" s="19">
        <v>2.5</v>
      </c>
      <c r="I57" s="19">
        <v>3.25</v>
      </c>
      <c r="J57" s="19">
        <v>2.5</v>
      </c>
      <c r="K57" s="19">
        <v>3.6</v>
      </c>
      <c r="L57" s="19">
        <v>2.5</v>
      </c>
      <c r="M57" s="19">
        <v>2.5</v>
      </c>
      <c r="N57" s="19">
        <v>4.2</v>
      </c>
      <c r="O57" s="19">
        <v>4.4000000000000004</v>
      </c>
      <c r="P57" s="19">
        <v>2.6</v>
      </c>
      <c r="Q57" s="19">
        <v>1.7</v>
      </c>
      <c r="R57" s="19">
        <v>3</v>
      </c>
      <c r="S57" s="21">
        <f t="shared" si="0"/>
        <v>41.070000000000007</v>
      </c>
      <c r="T57" s="21">
        <f t="shared" si="1"/>
        <v>2.7380000000000004</v>
      </c>
    </row>
    <row r="58" spans="1:20" ht="15.75" x14ac:dyDescent="0.25">
      <c r="A58" s="13">
        <v>51</v>
      </c>
      <c r="B58" s="14" t="s">
        <v>74</v>
      </c>
      <c r="C58" s="12" t="s">
        <v>77</v>
      </c>
      <c r="D58" s="19">
        <v>2.75</v>
      </c>
      <c r="E58" s="19">
        <v>2.62</v>
      </c>
      <c r="F58" s="19">
        <v>2.2999999999999998</v>
      </c>
      <c r="G58" s="19">
        <v>1.25</v>
      </c>
      <c r="H58" s="19">
        <v>1.25</v>
      </c>
      <c r="I58" s="19">
        <v>2</v>
      </c>
      <c r="J58" s="19">
        <v>1.5</v>
      </c>
      <c r="K58" s="19">
        <v>2.4</v>
      </c>
      <c r="L58" s="19">
        <v>2.5</v>
      </c>
      <c r="M58" s="19">
        <v>2.5</v>
      </c>
      <c r="N58" s="19">
        <v>3.6</v>
      </c>
      <c r="O58" s="19">
        <v>3.1</v>
      </c>
      <c r="P58" s="19">
        <v>3.7</v>
      </c>
      <c r="Q58" s="19">
        <v>1.8</v>
      </c>
      <c r="R58" s="19">
        <v>2</v>
      </c>
      <c r="S58" s="21">
        <f t="shared" si="0"/>
        <v>35.270000000000003</v>
      </c>
      <c r="T58" s="21">
        <f t="shared" si="1"/>
        <v>2.3513333333333337</v>
      </c>
    </row>
    <row r="59" spans="1:20" ht="15.75" x14ac:dyDescent="0.25">
      <c r="A59" s="13">
        <v>52</v>
      </c>
      <c r="B59" s="14" t="s">
        <v>75</v>
      </c>
      <c r="C59" s="12" t="s">
        <v>77</v>
      </c>
      <c r="D59" s="19">
        <v>4.5</v>
      </c>
      <c r="E59" s="19">
        <v>3.5</v>
      </c>
      <c r="F59" s="19">
        <v>3.4</v>
      </c>
      <c r="G59" s="19">
        <v>3.25</v>
      </c>
      <c r="H59" s="19">
        <v>3</v>
      </c>
      <c r="I59" s="19">
        <v>4</v>
      </c>
      <c r="J59" s="19">
        <v>5</v>
      </c>
      <c r="K59" s="19">
        <v>3.5</v>
      </c>
      <c r="L59" s="19">
        <v>4.8</v>
      </c>
      <c r="M59" s="19">
        <v>4.4000000000000004</v>
      </c>
      <c r="N59" s="19">
        <v>4.3</v>
      </c>
      <c r="O59" s="19">
        <v>4.5999999999999996</v>
      </c>
      <c r="P59" s="19">
        <v>4.5</v>
      </c>
      <c r="Q59" s="19">
        <v>4.5</v>
      </c>
      <c r="R59" s="19">
        <v>5</v>
      </c>
      <c r="S59" s="21">
        <f t="shared" si="0"/>
        <v>62.249999999999993</v>
      </c>
      <c r="T59" s="21">
        <f t="shared" si="1"/>
        <v>4.1499999999999995</v>
      </c>
    </row>
    <row r="60" spans="1:20" ht="15.75" x14ac:dyDescent="0.25">
      <c r="A60" s="13">
        <v>53</v>
      </c>
      <c r="B60" s="14" t="s">
        <v>76</v>
      </c>
      <c r="C60" s="12" t="s">
        <v>77</v>
      </c>
      <c r="D60" s="19">
        <v>3.5</v>
      </c>
      <c r="E60" s="19">
        <v>5</v>
      </c>
      <c r="F60" s="19">
        <v>3.8</v>
      </c>
      <c r="G60" s="19">
        <v>4.6500000000000004</v>
      </c>
      <c r="H60" s="19">
        <v>3.5</v>
      </c>
      <c r="I60" s="19">
        <v>5</v>
      </c>
      <c r="J60" s="19">
        <v>4</v>
      </c>
      <c r="K60" s="19">
        <v>4.25</v>
      </c>
      <c r="L60" s="19">
        <v>3.2</v>
      </c>
      <c r="M60" s="19">
        <v>3.7</v>
      </c>
      <c r="N60" s="19">
        <v>4.5</v>
      </c>
      <c r="O60" s="19">
        <v>4.5999999999999996</v>
      </c>
      <c r="P60" s="19">
        <v>4.5999999999999996</v>
      </c>
      <c r="Q60" s="19">
        <v>4.5</v>
      </c>
      <c r="R60" s="19">
        <v>5</v>
      </c>
      <c r="S60" s="21">
        <f t="shared" si="0"/>
        <v>63.800000000000011</v>
      </c>
      <c r="T60" s="21">
        <f t="shared" si="1"/>
        <v>4.2533333333333339</v>
      </c>
    </row>
    <row r="61" spans="1:20" ht="15.75" x14ac:dyDescent="0.25">
      <c r="A61" s="13">
        <v>53</v>
      </c>
      <c r="B61" s="14" t="s">
        <v>78</v>
      </c>
      <c r="C61" s="12" t="s">
        <v>77</v>
      </c>
      <c r="D61" s="19">
        <v>3.5</v>
      </c>
      <c r="E61" s="19">
        <v>4</v>
      </c>
      <c r="F61" s="19">
        <v>3.7</v>
      </c>
      <c r="G61" s="19">
        <v>3.9</v>
      </c>
      <c r="H61" s="19">
        <v>4.25</v>
      </c>
      <c r="I61" s="19">
        <v>4.5</v>
      </c>
      <c r="J61" s="19">
        <v>5</v>
      </c>
      <c r="K61" s="19">
        <v>4.75</v>
      </c>
      <c r="L61" s="19">
        <v>4.2</v>
      </c>
      <c r="M61" s="19">
        <v>3.6</v>
      </c>
      <c r="N61" s="19">
        <v>4.5999999999999996</v>
      </c>
      <c r="O61" s="19">
        <v>4.5999999999999996</v>
      </c>
      <c r="P61" s="19">
        <v>5</v>
      </c>
      <c r="Q61" s="19">
        <v>4.5</v>
      </c>
      <c r="R61" s="19">
        <v>4.75</v>
      </c>
      <c r="S61" s="21">
        <f t="shared" si="0"/>
        <v>64.850000000000009</v>
      </c>
      <c r="T61" s="21">
        <f t="shared" si="1"/>
        <v>4.3233333333333341</v>
      </c>
    </row>
    <row r="62" spans="1:20" x14ac:dyDescent="0.25">
      <c r="B62"/>
    </row>
    <row r="63" spans="1:20" x14ac:dyDescent="0.25">
      <c r="B63"/>
    </row>
    <row r="64" spans="1:20" x14ac:dyDescent="0.25">
      <c r="B64"/>
    </row>
    <row r="65" spans="1:3" x14ac:dyDescent="0.25">
      <c r="B65"/>
    </row>
    <row r="66" spans="1:3" x14ac:dyDescent="0.25">
      <c r="B66"/>
    </row>
    <row r="67" spans="1:3" x14ac:dyDescent="0.25">
      <c r="B67"/>
    </row>
    <row r="68" spans="1:3" x14ac:dyDescent="0.25">
      <c r="B68"/>
    </row>
    <row r="69" spans="1:3" x14ac:dyDescent="0.25">
      <c r="B69"/>
    </row>
    <row r="70" spans="1:3" x14ac:dyDescent="0.25">
      <c r="B70"/>
    </row>
    <row r="71" spans="1:3" x14ac:dyDescent="0.25">
      <c r="B71"/>
    </row>
    <row r="72" spans="1:3" x14ac:dyDescent="0.25">
      <c r="B72"/>
    </row>
    <row r="73" spans="1:3" x14ac:dyDescent="0.25">
      <c r="B73"/>
    </row>
    <row r="74" spans="1:3" x14ac:dyDescent="0.25">
      <c r="B74"/>
    </row>
    <row r="75" spans="1:3" x14ac:dyDescent="0.25">
      <c r="B75"/>
    </row>
    <row r="76" spans="1:3" ht="15.75" x14ac:dyDescent="0.25">
      <c r="A76" s="10"/>
      <c r="B76" s="7"/>
      <c r="C76" s="10"/>
    </row>
    <row r="77" spans="1:3" ht="15.75" x14ac:dyDescent="0.25">
      <c r="A77" s="5"/>
      <c r="B77" s="6"/>
      <c r="C77" s="5"/>
    </row>
    <row r="78" spans="1:3" ht="15.75" x14ac:dyDescent="0.25">
      <c r="A78" s="5"/>
      <c r="B78" s="7"/>
      <c r="C78" s="5"/>
    </row>
    <row r="79" spans="1:3" ht="15.75" x14ac:dyDescent="0.25">
      <c r="A79" s="5"/>
      <c r="B79" s="6"/>
      <c r="C79" s="5"/>
    </row>
    <row r="80" spans="1:3" ht="15.75" x14ac:dyDescent="0.25">
      <c r="A80" s="5"/>
      <c r="B80" s="7"/>
      <c r="C80" s="5"/>
    </row>
    <row r="81" spans="1:3" ht="15.75" x14ac:dyDescent="0.25">
      <c r="A81" s="5"/>
      <c r="B81" s="7"/>
      <c r="C81" s="5"/>
    </row>
    <row r="82" spans="1:3" ht="15.75" x14ac:dyDescent="0.25">
      <c r="A82" s="5"/>
      <c r="B82" s="7"/>
      <c r="C82" s="5"/>
    </row>
    <row r="83" spans="1:3" ht="15.75" x14ac:dyDescent="0.25">
      <c r="A83" s="5"/>
      <c r="B83" s="7"/>
      <c r="C83" s="5"/>
    </row>
  </sheetData>
  <mergeCells count="3">
    <mergeCell ref="B5:S5"/>
    <mergeCell ref="C6:H6"/>
    <mergeCell ref="L6:R6"/>
  </mergeCells>
  <conditionalFormatting sqref="D8:R61">
    <cfRule type="cellIs" dxfId="26" priority="2" operator="lessThan">
      <formula>2.5</formula>
    </cfRule>
  </conditionalFormatting>
  <conditionalFormatting sqref="T8:T61">
    <cfRule type="cellIs" dxfId="25" priority="1" operator="lessThan">
      <formula>2.5</formula>
    </cfRule>
  </conditionalFormatting>
  <pageMargins left="0.7" right="0.7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topLeftCell="A22" workbookViewId="0">
      <selection activeCell="A42" sqref="A42:XFD42"/>
    </sheetView>
  </sheetViews>
  <sheetFormatPr defaultRowHeight="15" x14ac:dyDescent="0.25"/>
  <cols>
    <col min="1" max="1" width="5.5703125" customWidth="1"/>
    <col min="2" max="2" width="32.28515625" style="8" customWidth="1"/>
    <col min="3" max="3" width="3.7109375" bestFit="1" customWidth="1"/>
    <col min="4" max="6" width="5.5703125" bestFit="1" customWidth="1"/>
    <col min="7" max="7" width="4.5703125" bestFit="1" customWidth="1"/>
    <col min="8" max="15" width="5.5703125" bestFit="1" customWidth="1"/>
    <col min="16" max="16" width="4.5703125" bestFit="1" customWidth="1"/>
    <col min="17" max="18" width="5.5703125" bestFit="1" customWidth="1"/>
    <col min="19" max="19" width="5.85546875" customWidth="1"/>
    <col min="20" max="20" width="5" customWidth="1"/>
  </cols>
  <sheetData>
    <row r="1" spans="1:20" x14ac:dyDescent="0.25">
      <c r="A1" s="2"/>
    </row>
    <row r="2" spans="1:20" x14ac:dyDescent="0.25">
      <c r="A2" s="2"/>
      <c r="S2" s="11"/>
    </row>
    <row r="3" spans="1:20" x14ac:dyDescent="0.25">
      <c r="A3" s="2"/>
    </row>
    <row r="4" spans="1:20" x14ac:dyDescent="0.25">
      <c r="A4" s="2"/>
    </row>
    <row r="5" spans="1:20" ht="15.75" x14ac:dyDescent="0.25">
      <c r="A5" s="2"/>
      <c r="B5" s="28" t="s">
        <v>81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1:20" x14ac:dyDescent="0.25">
      <c r="B6" s="9" t="s">
        <v>14</v>
      </c>
      <c r="C6" s="29" t="s">
        <v>19</v>
      </c>
      <c r="D6" s="29"/>
      <c r="E6" s="29"/>
      <c r="F6" s="29"/>
      <c r="G6" s="29"/>
      <c r="H6" s="29"/>
      <c r="L6" s="29" t="s">
        <v>22</v>
      </c>
      <c r="M6" s="29"/>
      <c r="N6" s="29"/>
      <c r="O6" s="29"/>
      <c r="P6" s="29"/>
      <c r="Q6" s="29"/>
      <c r="R6" s="29"/>
    </row>
    <row r="7" spans="1:20" ht="80.25" customHeight="1" x14ac:dyDescent="0.25">
      <c r="A7" s="4" t="s">
        <v>0</v>
      </c>
      <c r="B7" s="4" t="s">
        <v>11</v>
      </c>
      <c r="C7" s="3" t="s">
        <v>10</v>
      </c>
      <c r="D7" s="3" t="s">
        <v>1</v>
      </c>
      <c r="E7" s="3" t="s">
        <v>2</v>
      </c>
      <c r="F7" s="3" t="s">
        <v>3</v>
      </c>
      <c r="G7" s="3" t="s">
        <v>12</v>
      </c>
      <c r="H7" s="3" t="s">
        <v>4</v>
      </c>
      <c r="I7" s="3" t="s">
        <v>13</v>
      </c>
      <c r="J7" s="3" t="s">
        <v>17</v>
      </c>
      <c r="K7" s="3" t="s">
        <v>79</v>
      </c>
      <c r="L7" s="3" t="s">
        <v>5</v>
      </c>
      <c r="M7" s="3" t="s">
        <v>6</v>
      </c>
      <c r="N7" s="3" t="s">
        <v>7</v>
      </c>
      <c r="O7" s="3" t="s">
        <v>20</v>
      </c>
      <c r="P7" s="3" t="s">
        <v>8</v>
      </c>
      <c r="Q7" s="3" t="s">
        <v>15</v>
      </c>
      <c r="R7" s="3" t="s">
        <v>16</v>
      </c>
      <c r="S7" s="3" t="s">
        <v>9</v>
      </c>
      <c r="T7" s="3" t="s">
        <v>18</v>
      </c>
    </row>
    <row r="8" spans="1:20" ht="15.75" x14ac:dyDescent="0.25">
      <c r="A8" s="13">
        <v>1</v>
      </c>
      <c r="B8" s="14" t="s">
        <v>23</v>
      </c>
      <c r="C8" s="12" t="s">
        <v>48</v>
      </c>
      <c r="D8" s="19">
        <v>10</v>
      </c>
      <c r="E8" s="19">
        <v>10</v>
      </c>
      <c r="F8" s="19">
        <v>10</v>
      </c>
      <c r="G8" s="19">
        <v>7.5</v>
      </c>
      <c r="H8" s="19">
        <v>10</v>
      </c>
      <c r="I8" s="19">
        <v>9.75</v>
      </c>
      <c r="J8" s="19">
        <v>10</v>
      </c>
      <c r="K8" s="19">
        <v>10</v>
      </c>
      <c r="L8" s="19">
        <v>10</v>
      </c>
      <c r="M8" s="19">
        <v>10</v>
      </c>
      <c r="N8" s="19">
        <v>10</v>
      </c>
      <c r="O8" s="19">
        <v>10</v>
      </c>
      <c r="P8" s="19">
        <v>6.8</v>
      </c>
      <c r="Q8" s="19">
        <v>10</v>
      </c>
      <c r="R8" s="19">
        <v>9.5</v>
      </c>
      <c r="S8" s="22">
        <f>SUM(D8:R8)</f>
        <v>143.55000000000001</v>
      </c>
      <c r="T8" s="21">
        <f>AVERAGE(D8:R8)</f>
        <v>9.57</v>
      </c>
    </row>
    <row r="9" spans="1:20" ht="15.75" x14ac:dyDescent="0.25">
      <c r="A9" s="13">
        <v>2</v>
      </c>
      <c r="B9" s="14" t="s">
        <v>24</v>
      </c>
      <c r="C9" s="12" t="s">
        <v>48</v>
      </c>
      <c r="D9" s="19">
        <v>3.75</v>
      </c>
      <c r="E9" s="19">
        <v>8</v>
      </c>
      <c r="F9" s="19">
        <v>10</v>
      </c>
      <c r="G9" s="19">
        <v>7.1</v>
      </c>
      <c r="H9" s="19">
        <v>9.8000000000000007</v>
      </c>
      <c r="I9" s="19">
        <v>9.5</v>
      </c>
      <c r="J9" s="19">
        <v>10</v>
      </c>
      <c r="K9" s="19">
        <v>3</v>
      </c>
      <c r="L9" s="19">
        <v>9.5</v>
      </c>
      <c r="M9" s="19">
        <v>9.1999999999999993</v>
      </c>
      <c r="N9" s="19">
        <v>8</v>
      </c>
      <c r="O9" s="19">
        <v>9</v>
      </c>
      <c r="P9" s="19">
        <v>6.5</v>
      </c>
      <c r="Q9" s="19">
        <v>10</v>
      </c>
      <c r="R9" s="19">
        <v>7</v>
      </c>
      <c r="S9" s="22">
        <f t="shared" ref="S9:S61" si="0">SUM(D9:R9)</f>
        <v>120.35000000000001</v>
      </c>
      <c r="T9" s="21">
        <f t="shared" ref="T9:T61" si="1">AVERAGE(D9:R9)</f>
        <v>8.0233333333333334</v>
      </c>
    </row>
    <row r="10" spans="1:20" ht="15.75" x14ac:dyDescent="0.25">
      <c r="A10" s="13">
        <v>3</v>
      </c>
      <c r="B10" s="14" t="s">
        <v>25</v>
      </c>
      <c r="C10" s="12" t="s">
        <v>48</v>
      </c>
      <c r="D10" s="19">
        <v>9.75</v>
      </c>
      <c r="E10" s="19">
        <v>9</v>
      </c>
      <c r="F10" s="19">
        <v>10</v>
      </c>
      <c r="G10" s="19">
        <v>8.3000000000000007</v>
      </c>
      <c r="H10" s="19">
        <v>9.8000000000000007</v>
      </c>
      <c r="I10" s="19">
        <v>5.5</v>
      </c>
      <c r="J10" s="19">
        <v>10</v>
      </c>
      <c r="K10" s="19">
        <v>7</v>
      </c>
      <c r="L10" s="19">
        <v>9.6999999999999993</v>
      </c>
      <c r="M10" s="19">
        <v>7</v>
      </c>
      <c r="N10" s="19">
        <v>7</v>
      </c>
      <c r="O10" s="19">
        <v>10</v>
      </c>
      <c r="P10" s="19">
        <v>6</v>
      </c>
      <c r="Q10" s="19">
        <v>10</v>
      </c>
      <c r="R10" s="19">
        <v>7</v>
      </c>
      <c r="S10" s="22">
        <f t="shared" si="0"/>
        <v>126.05</v>
      </c>
      <c r="T10" s="21">
        <f t="shared" si="1"/>
        <v>8.4033333333333324</v>
      </c>
    </row>
    <row r="11" spans="1:20" ht="15.75" x14ac:dyDescent="0.25">
      <c r="A11" s="13">
        <v>4</v>
      </c>
      <c r="B11" s="14" t="s">
        <v>26</v>
      </c>
      <c r="C11" s="12" t="s">
        <v>48</v>
      </c>
      <c r="D11" s="19">
        <v>10</v>
      </c>
      <c r="E11" s="19">
        <v>10</v>
      </c>
      <c r="F11" s="19">
        <v>10</v>
      </c>
      <c r="G11" s="19">
        <v>9.4</v>
      </c>
      <c r="H11" s="19">
        <v>9</v>
      </c>
      <c r="I11" s="19">
        <v>10</v>
      </c>
      <c r="J11" s="19">
        <v>10</v>
      </c>
      <c r="K11" s="19">
        <v>10</v>
      </c>
      <c r="L11" s="19">
        <v>10</v>
      </c>
      <c r="M11" s="19">
        <v>9.6</v>
      </c>
      <c r="N11" s="19">
        <v>10</v>
      </c>
      <c r="O11" s="19">
        <v>10</v>
      </c>
      <c r="P11" s="19">
        <v>7</v>
      </c>
      <c r="Q11" s="19">
        <v>10</v>
      </c>
      <c r="R11" s="19">
        <v>10</v>
      </c>
      <c r="S11" s="22">
        <f t="shared" si="0"/>
        <v>145</v>
      </c>
      <c r="T11" s="21">
        <f t="shared" si="1"/>
        <v>9.6666666666666661</v>
      </c>
    </row>
    <row r="12" spans="1:20" ht="15.75" x14ac:dyDescent="0.25">
      <c r="A12" s="13">
        <v>5</v>
      </c>
      <c r="B12" s="14" t="s">
        <v>27</v>
      </c>
      <c r="C12" s="12" t="s">
        <v>48</v>
      </c>
      <c r="D12" s="19">
        <v>9.25</v>
      </c>
      <c r="E12" s="19">
        <v>10</v>
      </c>
      <c r="F12" s="19">
        <v>10</v>
      </c>
      <c r="G12" s="19">
        <v>8.3000000000000007</v>
      </c>
      <c r="H12" s="19">
        <v>9.6</v>
      </c>
      <c r="I12" s="19">
        <v>5.5</v>
      </c>
      <c r="J12" s="19">
        <v>10</v>
      </c>
      <c r="K12" s="19">
        <v>0</v>
      </c>
      <c r="L12" s="19">
        <v>9.3000000000000007</v>
      </c>
      <c r="M12" s="19">
        <v>6</v>
      </c>
      <c r="N12" s="19">
        <v>8</v>
      </c>
      <c r="O12" s="19">
        <v>10</v>
      </c>
      <c r="P12" s="19">
        <v>6.5</v>
      </c>
      <c r="Q12" s="19">
        <v>10</v>
      </c>
      <c r="R12" s="19">
        <v>9</v>
      </c>
      <c r="S12" s="22">
        <f t="shared" si="0"/>
        <v>121.45</v>
      </c>
      <c r="T12" s="21">
        <f t="shared" si="1"/>
        <v>8.0966666666666676</v>
      </c>
    </row>
    <row r="13" spans="1:20" ht="15.75" x14ac:dyDescent="0.25">
      <c r="A13" s="13">
        <v>6</v>
      </c>
      <c r="B13" s="14" t="s">
        <v>28</v>
      </c>
      <c r="C13" s="12" t="s">
        <v>48</v>
      </c>
      <c r="D13" s="19">
        <v>3.5</v>
      </c>
      <c r="E13" s="19">
        <v>9</v>
      </c>
      <c r="F13" s="19">
        <v>10</v>
      </c>
      <c r="G13" s="19">
        <v>7</v>
      </c>
      <c r="H13" s="19">
        <v>9.5</v>
      </c>
      <c r="I13" s="19">
        <v>9.75</v>
      </c>
      <c r="J13" s="19">
        <v>10</v>
      </c>
      <c r="K13" s="19">
        <v>9.5</v>
      </c>
      <c r="L13" s="19">
        <v>10</v>
      </c>
      <c r="M13" s="19">
        <v>9</v>
      </c>
      <c r="N13" s="19">
        <v>9</v>
      </c>
      <c r="O13" s="19">
        <v>10</v>
      </c>
      <c r="P13" s="19">
        <v>6.8</v>
      </c>
      <c r="Q13" s="19">
        <v>10</v>
      </c>
      <c r="R13" s="19">
        <v>9</v>
      </c>
      <c r="S13" s="22">
        <f t="shared" si="0"/>
        <v>132.05000000000001</v>
      </c>
      <c r="T13" s="21">
        <f t="shared" si="1"/>
        <v>8.8033333333333346</v>
      </c>
    </row>
    <row r="14" spans="1:20" ht="15.75" x14ac:dyDescent="0.25">
      <c r="A14" s="13">
        <v>7</v>
      </c>
      <c r="B14" s="14" t="s">
        <v>29</v>
      </c>
      <c r="C14" s="12" t="s">
        <v>48</v>
      </c>
      <c r="D14" s="19">
        <v>0.75</v>
      </c>
      <c r="E14" s="19">
        <v>8</v>
      </c>
      <c r="F14" s="19">
        <v>10</v>
      </c>
      <c r="G14" s="19">
        <v>7.3</v>
      </c>
      <c r="H14" s="19">
        <v>8</v>
      </c>
      <c r="I14" s="19">
        <v>5.75</v>
      </c>
      <c r="J14" s="19">
        <v>10</v>
      </c>
      <c r="K14" s="19">
        <v>9</v>
      </c>
      <c r="L14" s="19">
        <v>6.5</v>
      </c>
      <c r="M14" s="19">
        <v>6</v>
      </c>
      <c r="N14" s="19">
        <v>8</v>
      </c>
      <c r="O14" s="19">
        <v>10</v>
      </c>
      <c r="P14" s="19">
        <v>6.5</v>
      </c>
      <c r="Q14" s="19">
        <v>10</v>
      </c>
      <c r="R14" s="19">
        <v>10</v>
      </c>
      <c r="S14" s="22">
        <f t="shared" si="0"/>
        <v>115.8</v>
      </c>
      <c r="T14" s="21">
        <f t="shared" si="1"/>
        <v>7.72</v>
      </c>
    </row>
    <row r="15" spans="1:20" ht="15.75" x14ac:dyDescent="0.25">
      <c r="A15" s="13">
        <v>8</v>
      </c>
      <c r="B15" s="14" t="s">
        <v>30</v>
      </c>
      <c r="C15" s="12" t="s">
        <v>48</v>
      </c>
      <c r="D15" s="19">
        <v>3.25</v>
      </c>
      <c r="E15" s="19">
        <v>7</v>
      </c>
      <c r="F15" s="19">
        <v>10</v>
      </c>
      <c r="G15" s="19">
        <v>7</v>
      </c>
      <c r="H15" s="19">
        <v>8</v>
      </c>
      <c r="I15" s="19">
        <v>9.5</v>
      </c>
      <c r="J15" s="19">
        <v>10</v>
      </c>
      <c r="K15" s="19">
        <v>6.5</v>
      </c>
      <c r="L15" s="19">
        <v>9.4</v>
      </c>
      <c r="M15" s="19">
        <v>6</v>
      </c>
      <c r="N15" s="19">
        <v>9</v>
      </c>
      <c r="O15" s="19">
        <v>10</v>
      </c>
      <c r="P15" s="19">
        <v>6.8</v>
      </c>
      <c r="Q15" s="19">
        <v>8</v>
      </c>
      <c r="R15" s="19">
        <v>10</v>
      </c>
      <c r="S15" s="22">
        <f t="shared" si="0"/>
        <v>120.45</v>
      </c>
      <c r="T15" s="21">
        <f t="shared" si="1"/>
        <v>8.0299999999999994</v>
      </c>
    </row>
    <row r="16" spans="1:20" ht="15.75" x14ac:dyDescent="0.25">
      <c r="A16" s="13">
        <v>9</v>
      </c>
      <c r="B16" s="14" t="s">
        <v>31</v>
      </c>
      <c r="C16" s="12" t="s">
        <v>48</v>
      </c>
      <c r="D16" s="19">
        <v>3</v>
      </c>
      <c r="E16" s="19">
        <v>6</v>
      </c>
      <c r="F16" s="19">
        <v>10</v>
      </c>
      <c r="G16" s="19">
        <v>5.5</v>
      </c>
      <c r="H16" s="19">
        <v>8.6999999999999993</v>
      </c>
      <c r="I16" s="19">
        <v>0</v>
      </c>
      <c r="J16" s="19">
        <v>10</v>
      </c>
      <c r="K16" s="19">
        <v>2</v>
      </c>
      <c r="L16" s="19">
        <v>9.8000000000000007</v>
      </c>
      <c r="M16" s="19">
        <v>9.1999999999999993</v>
      </c>
      <c r="N16" s="19">
        <v>8</v>
      </c>
      <c r="O16" s="19">
        <v>9.5</v>
      </c>
      <c r="P16" s="19">
        <v>6.5</v>
      </c>
      <c r="Q16" s="19">
        <v>10</v>
      </c>
      <c r="R16" s="19">
        <v>10</v>
      </c>
      <c r="S16" s="22">
        <f t="shared" si="0"/>
        <v>108.2</v>
      </c>
      <c r="T16" s="21">
        <f t="shared" si="1"/>
        <v>7.2133333333333338</v>
      </c>
    </row>
    <row r="17" spans="1:20" ht="15.75" x14ac:dyDescent="0.25">
      <c r="A17" s="13">
        <v>10</v>
      </c>
      <c r="B17" s="14" t="s">
        <v>32</v>
      </c>
      <c r="C17" s="12" t="s">
        <v>48</v>
      </c>
      <c r="D17" s="19">
        <v>1.75</v>
      </c>
      <c r="E17" s="19">
        <v>7</v>
      </c>
      <c r="F17" s="19">
        <v>10</v>
      </c>
      <c r="G17" s="19">
        <v>6.8</v>
      </c>
      <c r="H17" s="19">
        <v>9.4</v>
      </c>
      <c r="I17" s="19">
        <v>9.5</v>
      </c>
      <c r="J17" s="19">
        <v>10</v>
      </c>
      <c r="K17" s="19">
        <v>8.5</v>
      </c>
      <c r="L17" s="19">
        <v>9</v>
      </c>
      <c r="M17" s="19">
        <v>7.2</v>
      </c>
      <c r="N17" s="19">
        <v>8</v>
      </c>
      <c r="O17" s="19">
        <v>10</v>
      </c>
      <c r="P17" s="19">
        <v>5.8</v>
      </c>
      <c r="Q17" s="19">
        <v>8</v>
      </c>
      <c r="R17" s="19">
        <v>7.5</v>
      </c>
      <c r="S17" s="22">
        <f t="shared" si="0"/>
        <v>118.45</v>
      </c>
      <c r="T17" s="21">
        <f t="shared" si="1"/>
        <v>7.8966666666666665</v>
      </c>
    </row>
    <row r="18" spans="1:20" ht="15.75" x14ac:dyDescent="0.25">
      <c r="A18" s="13">
        <v>11</v>
      </c>
      <c r="B18" s="14" t="s">
        <v>33</v>
      </c>
      <c r="C18" s="12" t="s">
        <v>48</v>
      </c>
      <c r="D18" s="19">
        <v>7.5</v>
      </c>
      <c r="E18" s="19">
        <v>5</v>
      </c>
      <c r="F18" s="19">
        <v>10</v>
      </c>
      <c r="G18" s="19">
        <v>7.7</v>
      </c>
      <c r="H18" s="19">
        <v>9.9</v>
      </c>
      <c r="I18" s="19">
        <v>9.75</v>
      </c>
      <c r="J18" s="19">
        <v>10</v>
      </c>
      <c r="K18" s="19">
        <v>9.5</v>
      </c>
      <c r="L18" s="19">
        <v>7</v>
      </c>
      <c r="M18" s="19">
        <v>9.6</v>
      </c>
      <c r="N18" s="19">
        <v>9</v>
      </c>
      <c r="O18" s="19">
        <v>9</v>
      </c>
      <c r="P18" s="19">
        <v>6.5</v>
      </c>
      <c r="Q18" s="19">
        <v>10</v>
      </c>
      <c r="R18" s="19">
        <v>4</v>
      </c>
      <c r="S18" s="22">
        <f t="shared" si="0"/>
        <v>124.44999999999999</v>
      </c>
      <c r="T18" s="21">
        <f t="shared" si="1"/>
        <v>8.2966666666666651</v>
      </c>
    </row>
    <row r="19" spans="1:20" ht="15.75" x14ac:dyDescent="0.25">
      <c r="A19" s="13">
        <v>12</v>
      </c>
      <c r="B19" s="14" t="s">
        <v>34</v>
      </c>
      <c r="C19" s="12" t="s">
        <v>48</v>
      </c>
      <c r="D19" s="19">
        <v>2.25</v>
      </c>
      <c r="E19" s="19">
        <v>5</v>
      </c>
      <c r="F19" s="19">
        <v>10</v>
      </c>
      <c r="G19" s="19">
        <v>5.8</v>
      </c>
      <c r="H19" s="19">
        <v>9.1999999999999993</v>
      </c>
      <c r="I19" s="19">
        <v>9.75</v>
      </c>
      <c r="J19" s="19">
        <v>10</v>
      </c>
      <c r="K19" s="19">
        <v>8.75</v>
      </c>
      <c r="L19" s="19">
        <v>8.6</v>
      </c>
      <c r="M19" s="19">
        <v>6</v>
      </c>
      <c r="N19" s="19">
        <v>7</v>
      </c>
      <c r="O19" s="19">
        <v>10</v>
      </c>
      <c r="P19" s="19">
        <v>6.8</v>
      </c>
      <c r="Q19" s="19">
        <v>8</v>
      </c>
      <c r="R19" s="19">
        <v>5</v>
      </c>
      <c r="S19" s="22">
        <f t="shared" si="0"/>
        <v>112.14999999999999</v>
      </c>
      <c r="T19" s="21">
        <f t="shared" si="1"/>
        <v>7.4766666666666657</v>
      </c>
    </row>
    <row r="20" spans="1:20" ht="15.75" x14ac:dyDescent="0.25">
      <c r="A20" s="13">
        <v>13</v>
      </c>
      <c r="B20" s="14" t="s">
        <v>35</v>
      </c>
      <c r="C20" s="12" t="s">
        <v>48</v>
      </c>
      <c r="D20" s="19">
        <v>1.75</v>
      </c>
      <c r="E20" s="19">
        <v>9</v>
      </c>
      <c r="F20" s="19">
        <v>10</v>
      </c>
      <c r="G20" s="19">
        <v>6.4</v>
      </c>
      <c r="H20" s="20">
        <v>8.4</v>
      </c>
      <c r="I20" s="19">
        <v>0</v>
      </c>
      <c r="J20" s="19">
        <v>10</v>
      </c>
      <c r="K20" s="19">
        <v>2</v>
      </c>
      <c r="L20" s="19">
        <v>8.4</v>
      </c>
      <c r="M20" s="19">
        <v>8</v>
      </c>
      <c r="N20" s="19">
        <v>10</v>
      </c>
      <c r="O20" s="19">
        <v>9.5</v>
      </c>
      <c r="P20" s="19">
        <v>6</v>
      </c>
      <c r="Q20" s="19">
        <v>6</v>
      </c>
      <c r="R20" s="19">
        <v>10</v>
      </c>
      <c r="S20" s="22">
        <f t="shared" si="0"/>
        <v>105.44999999999999</v>
      </c>
      <c r="T20" s="21">
        <f t="shared" si="1"/>
        <v>7.0299999999999994</v>
      </c>
    </row>
    <row r="21" spans="1:20" ht="15.75" x14ac:dyDescent="0.25">
      <c r="A21" s="13">
        <v>14</v>
      </c>
      <c r="B21" s="14" t="s">
        <v>36</v>
      </c>
      <c r="C21" s="12" t="s">
        <v>48</v>
      </c>
      <c r="D21" s="19">
        <v>3.75</v>
      </c>
      <c r="E21" s="19">
        <v>10</v>
      </c>
      <c r="F21" s="19">
        <v>10</v>
      </c>
      <c r="G21" s="19">
        <v>5.5</v>
      </c>
      <c r="H21" s="19">
        <v>7</v>
      </c>
      <c r="I21" s="19">
        <v>9</v>
      </c>
      <c r="J21" s="19">
        <v>10</v>
      </c>
      <c r="K21" s="19">
        <v>9</v>
      </c>
      <c r="L21" s="19">
        <v>8.6999999999999993</v>
      </c>
      <c r="M21" s="19">
        <v>9.5</v>
      </c>
      <c r="N21" s="19">
        <v>10</v>
      </c>
      <c r="O21" s="19">
        <v>10</v>
      </c>
      <c r="P21" s="19">
        <v>5.8</v>
      </c>
      <c r="Q21" s="19">
        <v>4</v>
      </c>
      <c r="R21" s="19">
        <v>2.5</v>
      </c>
      <c r="S21" s="22">
        <f t="shared" si="0"/>
        <v>114.75</v>
      </c>
      <c r="T21" s="21">
        <f t="shared" si="1"/>
        <v>7.65</v>
      </c>
    </row>
    <row r="22" spans="1:20" ht="15.75" x14ac:dyDescent="0.25">
      <c r="A22" s="13">
        <v>15</v>
      </c>
      <c r="B22" s="14" t="s">
        <v>37</v>
      </c>
      <c r="C22" s="12" t="s">
        <v>48</v>
      </c>
      <c r="D22" s="20">
        <v>9.75</v>
      </c>
      <c r="E22" s="20">
        <v>10</v>
      </c>
      <c r="F22" s="19">
        <v>10</v>
      </c>
      <c r="G22" s="20">
        <v>8.4</v>
      </c>
      <c r="H22" s="19">
        <v>9</v>
      </c>
      <c r="I22" s="20">
        <v>10</v>
      </c>
      <c r="J22" s="19">
        <v>10</v>
      </c>
      <c r="K22" s="20">
        <v>2</v>
      </c>
      <c r="L22" s="20">
        <v>9.6999999999999993</v>
      </c>
      <c r="M22" s="20">
        <v>8.5</v>
      </c>
      <c r="N22" s="20">
        <v>10</v>
      </c>
      <c r="O22" s="20">
        <v>10</v>
      </c>
      <c r="P22" s="20">
        <v>6.7</v>
      </c>
      <c r="Q22" s="20">
        <v>10</v>
      </c>
      <c r="R22" s="20">
        <v>10</v>
      </c>
      <c r="S22" s="22">
        <f t="shared" si="0"/>
        <v>134.05000000000001</v>
      </c>
      <c r="T22" s="21">
        <f t="shared" si="1"/>
        <v>8.9366666666666674</v>
      </c>
    </row>
    <row r="23" spans="1:20" ht="15.75" x14ac:dyDescent="0.25">
      <c r="A23" s="13">
        <v>16</v>
      </c>
      <c r="B23" s="14" t="s">
        <v>38</v>
      </c>
      <c r="C23" s="12" t="s">
        <v>48</v>
      </c>
      <c r="D23" s="19">
        <v>3</v>
      </c>
      <c r="E23" s="19">
        <v>9</v>
      </c>
      <c r="F23" s="19">
        <v>10</v>
      </c>
      <c r="G23" s="19">
        <v>8</v>
      </c>
      <c r="H23" s="19">
        <v>9</v>
      </c>
      <c r="I23" s="19">
        <v>6</v>
      </c>
      <c r="J23" s="19">
        <v>10</v>
      </c>
      <c r="K23" s="19">
        <v>10</v>
      </c>
      <c r="L23" s="19">
        <v>9</v>
      </c>
      <c r="M23" s="19">
        <v>10</v>
      </c>
      <c r="N23" s="19">
        <v>9</v>
      </c>
      <c r="O23" s="19">
        <v>10</v>
      </c>
      <c r="P23" s="19">
        <v>7</v>
      </c>
      <c r="Q23" s="19">
        <v>10</v>
      </c>
      <c r="R23" s="19">
        <v>10</v>
      </c>
      <c r="S23" s="22">
        <f t="shared" si="0"/>
        <v>130</v>
      </c>
      <c r="T23" s="21">
        <f t="shared" si="1"/>
        <v>8.6666666666666661</v>
      </c>
    </row>
    <row r="24" spans="1:20" ht="15.75" x14ac:dyDescent="0.25">
      <c r="A24" s="13">
        <v>17</v>
      </c>
      <c r="B24" s="14" t="s">
        <v>39</v>
      </c>
      <c r="C24" s="12" t="s">
        <v>48</v>
      </c>
      <c r="D24" s="19">
        <v>10</v>
      </c>
      <c r="E24" s="19">
        <v>9</v>
      </c>
      <c r="F24" s="19">
        <v>10</v>
      </c>
      <c r="G24" s="19">
        <v>8.5</v>
      </c>
      <c r="H24" s="19">
        <v>8.9</v>
      </c>
      <c r="I24" s="19">
        <v>6.25</v>
      </c>
      <c r="J24" s="19">
        <v>10</v>
      </c>
      <c r="K24" s="19">
        <v>9</v>
      </c>
      <c r="L24" s="19">
        <v>10</v>
      </c>
      <c r="M24" s="19">
        <v>9</v>
      </c>
      <c r="N24" s="19">
        <v>10</v>
      </c>
      <c r="O24" s="19">
        <v>10</v>
      </c>
      <c r="P24" s="19">
        <v>7</v>
      </c>
      <c r="Q24" s="19">
        <v>10</v>
      </c>
      <c r="R24" s="19">
        <v>6.5</v>
      </c>
      <c r="S24" s="22">
        <f t="shared" si="0"/>
        <v>134.15</v>
      </c>
      <c r="T24" s="21">
        <f t="shared" si="1"/>
        <v>8.9433333333333334</v>
      </c>
    </row>
    <row r="25" spans="1:20" ht="15.75" x14ac:dyDescent="0.25">
      <c r="A25" s="13">
        <v>18</v>
      </c>
      <c r="B25" s="14" t="s">
        <v>40</v>
      </c>
      <c r="C25" s="12" t="s">
        <v>48</v>
      </c>
      <c r="D25" s="19">
        <v>9.5</v>
      </c>
      <c r="E25" s="19">
        <v>10</v>
      </c>
      <c r="F25" s="19">
        <v>10</v>
      </c>
      <c r="G25" s="19">
        <v>9</v>
      </c>
      <c r="H25" s="19">
        <v>9.9</v>
      </c>
      <c r="I25" s="19">
        <v>5.75</v>
      </c>
      <c r="J25" s="19">
        <v>10</v>
      </c>
      <c r="K25" s="19">
        <v>2</v>
      </c>
      <c r="L25" s="19">
        <v>9.9</v>
      </c>
      <c r="M25" s="19">
        <v>9</v>
      </c>
      <c r="N25" s="19">
        <v>8</v>
      </c>
      <c r="O25" s="19">
        <v>10</v>
      </c>
      <c r="P25" s="19">
        <v>6.8</v>
      </c>
      <c r="Q25" s="19">
        <v>10</v>
      </c>
      <c r="R25" s="19">
        <v>10</v>
      </c>
      <c r="S25" s="22">
        <f t="shared" si="0"/>
        <v>129.85000000000002</v>
      </c>
      <c r="T25" s="21">
        <f t="shared" si="1"/>
        <v>8.6566666666666681</v>
      </c>
    </row>
    <row r="26" spans="1:20" ht="15.75" x14ac:dyDescent="0.25">
      <c r="A26" s="13">
        <v>19</v>
      </c>
      <c r="B26" s="14" t="s">
        <v>41</v>
      </c>
      <c r="C26" s="12" t="s">
        <v>48</v>
      </c>
      <c r="D26" s="19">
        <v>1.25</v>
      </c>
      <c r="E26" s="19">
        <v>8</v>
      </c>
      <c r="F26" s="19">
        <v>10</v>
      </c>
      <c r="G26" s="19">
        <v>5.5</v>
      </c>
      <c r="H26" s="19">
        <v>8.9</v>
      </c>
      <c r="I26" s="19">
        <v>6.25</v>
      </c>
      <c r="J26" s="19">
        <v>10</v>
      </c>
      <c r="K26" s="19">
        <v>5.5</v>
      </c>
      <c r="L26" s="19">
        <v>9.3000000000000007</v>
      </c>
      <c r="M26" s="19">
        <v>7</v>
      </c>
      <c r="N26" s="19">
        <v>9</v>
      </c>
      <c r="O26" s="19">
        <v>9.5</v>
      </c>
      <c r="P26" s="19">
        <v>6.5</v>
      </c>
      <c r="Q26" s="19">
        <v>10</v>
      </c>
      <c r="R26" s="19">
        <v>10</v>
      </c>
      <c r="S26" s="22">
        <f t="shared" si="0"/>
        <v>116.7</v>
      </c>
      <c r="T26" s="21">
        <f t="shared" si="1"/>
        <v>7.78</v>
      </c>
    </row>
    <row r="27" spans="1:20" ht="15.75" x14ac:dyDescent="0.25">
      <c r="A27" s="13">
        <v>20</v>
      </c>
      <c r="B27" s="14" t="s">
        <v>42</v>
      </c>
      <c r="C27" s="12" t="s">
        <v>48</v>
      </c>
      <c r="D27" s="19">
        <v>3.5</v>
      </c>
      <c r="E27" s="19">
        <v>9</v>
      </c>
      <c r="F27" s="19">
        <v>10</v>
      </c>
      <c r="G27" s="19">
        <v>6.5</v>
      </c>
      <c r="H27" s="19">
        <v>9.9</v>
      </c>
      <c r="I27" s="19">
        <v>9.75</v>
      </c>
      <c r="J27" s="19">
        <v>10</v>
      </c>
      <c r="K27" s="19">
        <v>9.75</v>
      </c>
      <c r="L27" s="19">
        <v>9.6999999999999993</v>
      </c>
      <c r="M27" s="19">
        <v>8</v>
      </c>
      <c r="N27" s="19">
        <v>8</v>
      </c>
      <c r="O27" s="19">
        <v>10</v>
      </c>
      <c r="P27" s="19">
        <v>5.8</v>
      </c>
      <c r="Q27" s="19">
        <v>10</v>
      </c>
      <c r="R27" s="19">
        <v>10</v>
      </c>
      <c r="S27" s="22">
        <f t="shared" si="0"/>
        <v>129.9</v>
      </c>
      <c r="T27" s="21">
        <f t="shared" si="1"/>
        <v>8.66</v>
      </c>
    </row>
    <row r="28" spans="1:20" ht="15.75" x14ac:dyDescent="0.25">
      <c r="A28" s="13">
        <v>21</v>
      </c>
      <c r="B28" s="14" t="s">
        <v>43</v>
      </c>
      <c r="C28" s="12" t="s">
        <v>48</v>
      </c>
      <c r="D28" s="19">
        <v>10</v>
      </c>
      <c r="E28" s="19">
        <v>9</v>
      </c>
      <c r="F28" s="19">
        <v>10</v>
      </c>
      <c r="G28" s="19">
        <v>7.4</v>
      </c>
      <c r="H28" s="19">
        <v>9.9</v>
      </c>
      <c r="I28" s="19">
        <v>9.5</v>
      </c>
      <c r="J28" s="19">
        <v>10</v>
      </c>
      <c r="K28" s="19">
        <v>8.5</v>
      </c>
      <c r="L28" s="19">
        <v>8.6999999999999993</v>
      </c>
      <c r="M28" s="19">
        <v>9.5</v>
      </c>
      <c r="N28" s="19">
        <v>9</v>
      </c>
      <c r="O28" s="19">
        <v>10</v>
      </c>
      <c r="P28" s="19">
        <v>5.9</v>
      </c>
      <c r="Q28" s="19">
        <v>10</v>
      </c>
      <c r="R28" s="19">
        <v>10</v>
      </c>
      <c r="S28" s="22">
        <f t="shared" si="0"/>
        <v>137.4</v>
      </c>
      <c r="T28" s="21">
        <f t="shared" si="1"/>
        <v>9.16</v>
      </c>
    </row>
    <row r="29" spans="1:20" ht="15.75" x14ac:dyDescent="0.25">
      <c r="A29" s="13">
        <v>22</v>
      </c>
      <c r="B29" s="14" t="s">
        <v>44</v>
      </c>
      <c r="C29" s="12" t="s">
        <v>48</v>
      </c>
      <c r="D29" s="19">
        <v>1.75</v>
      </c>
      <c r="E29" s="19">
        <v>9</v>
      </c>
      <c r="F29" s="19">
        <v>10</v>
      </c>
      <c r="G29" s="19">
        <v>5.9</v>
      </c>
      <c r="H29" s="19">
        <v>8.6</v>
      </c>
      <c r="I29" s="19">
        <v>6</v>
      </c>
      <c r="J29" s="19">
        <v>10</v>
      </c>
      <c r="K29" s="19">
        <v>2</v>
      </c>
      <c r="L29" s="19">
        <v>8.5</v>
      </c>
      <c r="M29" s="19">
        <v>6</v>
      </c>
      <c r="N29" s="19">
        <v>8</v>
      </c>
      <c r="O29" s="19">
        <v>9</v>
      </c>
      <c r="P29" s="19">
        <v>6</v>
      </c>
      <c r="Q29" s="19">
        <v>4</v>
      </c>
      <c r="R29" s="19">
        <v>5.5</v>
      </c>
      <c r="S29" s="22">
        <f t="shared" si="0"/>
        <v>100.25</v>
      </c>
      <c r="T29" s="21">
        <f t="shared" si="1"/>
        <v>6.6833333333333336</v>
      </c>
    </row>
    <row r="30" spans="1:20" ht="15.75" x14ac:dyDescent="0.25">
      <c r="A30" s="13">
        <v>23</v>
      </c>
      <c r="B30" s="14" t="s">
        <v>45</v>
      </c>
      <c r="C30" s="12" t="s">
        <v>48</v>
      </c>
      <c r="D30" s="19">
        <v>3.75</v>
      </c>
      <c r="E30" s="19">
        <v>6</v>
      </c>
      <c r="F30" s="19">
        <v>10</v>
      </c>
      <c r="G30" s="19">
        <v>8.5</v>
      </c>
      <c r="H30" s="19">
        <v>9.8000000000000007</v>
      </c>
      <c r="I30" s="19">
        <v>6.25</v>
      </c>
      <c r="J30" s="19">
        <v>10</v>
      </c>
      <c r="K30" s="19">
        <v>6.75</v>
      </c>
      <c r="L30" s="19">
        <v>9.4</v>
      </c>
      <c r="M30" s="19">
        <v>8.5</v>
      </c>
      <c r="N30" s="19">
        <v>9</v>
      </c>
      <c r="O30" s="19">
        <v>10</v>
      </c>
      <c r="P30" s="19">
        <v>6.4</v>
      </c>
      <c r="Q30" s="19">
        <v>10</v>
      </c>
      <c r="R30" s="19">
        <v>10</v>
      </c>
      <c r="S30" s="22">
        <f t="shared" si="0"/>
        <v>124.35000000000001</v>
      </c>
      <c r="T30" s="21">
        <f t="shared" si="1"/>
        <v>8.2900000000000009</v>
      </c>
    </row>
    <row r="31" spans="1:20" ht="15.75" x14ac:dyDescent="0.25">
      <c r="A31" s="13">
        <v>24</v>
      </c>
      <c r="B31" s="14" t="s">
        <v>46</v>
      </c>
      <c r="C31" s="12" t="s">
        <v>48</v>
      </c>
      <c r="D31" s="19">
        <v>10</v>
      </c>
      <c r="E31" s="19">
        <v>9</v>
      </c>
      <c r="F31" s="19">
        <v>10</v>
      </c>
      <c r="G31" s="19">
        <v>9</v>
      </c>
      <c r="H31" s="19">
        <v>9</v>
      </c>
      <c r="I31" s="19">
        <v>9.75</v>
      </c>
      <c r="J31" s="19">
        <v>10</v>
      </c>
      <c r="K31" s="19">
        <v>9.5</v>
      </c>
      <c r="L31" s="19">
        <v>10</v>
      </c>
      <c r="M31" s="19">
        <v>9</v>
      </c>
      <c r="N31" s="19">
        <v>10</v>
      </c>
      <c r="O31" s="19">
        <v>10</v>
      </c>
      <c r="P31" s="19">
        <v>5.8</v>
      </c>
      <c r="Q31" s="19">
        <v>10</v>
      </c>
      <c r="R31" s="19">
        <v>10</v>
      </c>
      <c r="S31" s="22">
        <f t="shared" si="0"/>
        <v>141.05000000000001</v>
      </c>
      <c r="T31" s="21">
        <f t="shared" si="1"/>
        <v>9.4033333333333342</v>
      </c>
    </row>
    <row r="32" spans="1:20" ht="15.75" x14ac:dyDescent="0.25">
      <c r="A32" s="13">
        <v>25</v>
      </c>
      <c r="B32" s="14" t="s">
        <v>47</v>
      </c>
      <c r="C32" s="12" t="s">
        <v>48</v>
      </c>
      <c r="D32" s="19">
        <v>3.75</v>
      </c>
      <c r="E32" s="19">
        <v>10</v>
      </c>
      <c r="F32" s="19">
        <v>10</v>
      </c>
      <c r="G32" s="19">
        <v>8</v>
      </c>
      <c r="H32" s="19">
        <v>10</v>
      </c>
      <c r="I32" s="19">
        <v>9.5</v>
      </c>
      <c r="J32" s="19">
        <v>10</v>
      </c>
      <c r="K32" s="19">
        <v>9</v>
      </c>
      <c r="L32" s="19">
        <v>7.6</v>
      </c>
      <c r="M32" s="19">
        <v>6</v>
      </c>
      <c r="N32" s="19">
        <v>9</v>
      </c>
      <c r="O32" s="19">
        <v>10</v>
      </c>
      <c r="P32" s="19">
        <v>5.9</v>
      </c>
      <c r="Q32" s="19">
        <v>8</v>
      </c>
      <c r="R32" s="19">
        <v>10</v>
      </c>
      <c r="S32" s="22">
        <f t="shared" si="0"/>
        <v>126.75</v>
      </c>
      <c r="T32" s="21">
        <f t="shared" si="1"/>
        <v>8.4499999999999993</v>
      </c>
    </row>
    <row r="33" spans="1:20" ht="15.75" x14ac:dyDescent="0.25">
      <c r="A33" s="13">
        <v>26</v>
      </c>
      <c r="B33" s="14" t="s">
        <v>49</v>
      </c>
      <c r="C33" s="12" t="s">
        <v>77</v>
      </c>
      <c r="D33" s="19">
        <v>10</v>
      </c>
      <c r="E33" s="19">
        <v>8</v>
      </c>
      <c r="F33" s="19">
        <v>10</v>
      </c>
      <c r="G33" s="19">
        <v>7</v>
      </c>
      <c r="H33" s="19">
        <v>10</v>
      </c>
      <c r="I33" s="19">
        <v>9.5</v>
      </c>
      <c r="J33" s="19">
        <v>10</v>
      </c>
      <c r="K33" s="19">
        <v>6</v>
      </c>
      <c r="L33" s="19">
        <v>5.83</v>
      </c>
      <c r="M33" s="19">
        <v>6</v>
      </c>
      <c r="N33" s="19">
        <v>7</v>
      </c>
      <c r="O33" s="19">
        <v>10</v>
      </c>
      <c r="P33" s="19">
        <v>5</v>
      </c>
      <c r="Q33" s="19">
        <v>9.6</v>
      </c>
      <c r="R33" s="19">
        <v>10</v>
      </c>
      <c r="S33" s="22">
        <f t="shared" si="0"/>
        <v>123.92999999999999</v>
      </c>
      <c r="T33" s="21">
        <f t="shared" si="1"/>
        <v>8.2619999999999987</v>
      </c>
    </row>
    <row r="34" spans="1:20" ht="15.75" x14ac:dyDescent="0.25">
      <c r="A34" s="13">
        <v>27</v>
      </c>
      <c r="B34" s="14" t="s">
        <v>50</v>
      </c>
      <c r="C34" s="12" t="s">
        <v>77</v>
      </c>
      <c r="D34" s="19">
        <v>10</v>
      </c>
      <c r="E34" s="19">
        <v>9</v>
      </c>
      <c r="F34" s="19">
        <v>10</v>
      </c>
      <c r="G34" s="19">
        <v>8</v>
      </c>
      <c r="H34" s="19">
        <v>10</v>
      </c>
      <c r="I34" s="19">
        <v>10</v>
      </c>
      <c r="J34" s="19">
        <v>10</v>
      </c>
      <c r="K34" s="19">
        <v>9</v>
      </c>
      <c r="L34" s="19">
        <v>8.9</v>
      </c>
      <c r="M34" s="19">
        <v>8</v>
      </c>
      <c r="N34" s="19">
        <v>8</v>
      </c>
      <c r="O34" s="19">
        <v>10</v>
      </c>
      <c r="P34" s="19">
        <v>7</v>
      </c>
      <c r="Q34" s="19">
        <v>10</v>
      </c>
      <c r="R34" s="19">
        <v>7</v>
      </c>
      <c r="S34" s="22">
        <f t="shared" si="0"/>
        <v>134.9</v>
      </c>
      <c r="T34" s="21">
        <f t="shared" si="1"/>
        <v>8.9933333333333341</v>
      </c>
    </row>
    <row r="35" spans="1:20" ht="15.75" x14ac:dyDescent="0.25">
      <c r="A35" s="13">
        <v>28</v>
      </c>
      <c r="B35" s="14" t="s">
        <v>51</v>
      </c>
      <c r="C35" s="12" t="s">
        <v>77</v>
      </c>
      <c r="D35" s="19">
        <v>10</v>
      </c>
      <c r="E35" s="19">
        <v>8</v>
      </c>
      <c r="F35" s="19">
        <v>10</v>
      </c>
      <c r="G35" s="19">
        <v>7</v>
      </c>
      <c r="H35" s="19">
        <v>9</v>
      </c>
      <c r="I35" s="19">
        <v>8.75</v>
      </c>
      <c r="J35" s="19">
        <v>10</v>
      </c>
      <c r="K35" s="19">
        <v>8.5</v>
      </c>
      <c r="L35" s="19">
        <v>5.8</v>
      </c>
      <c r="M35" s="19">
        <v>6</v>
      </c>
      <c r="N35" s="19">
        <v>7</v>
      </c>
      <c r="O35" s="19">
        <v>10</v>
      </c>
      <c r="P35" s="19">
        <v>6.1</v>
      </c>
      <c r="Q35" s="19">
        <v>10</v>
      </c>
      <c r="R35" s="19">
        <v>4</v>
      </c>
      <c r="S35" s="22">
        <f t="shared" si="0"/>
        <v>120.14999999999999</v>
      </c>
      <c r="T35" s="21">
        <f t="shared" si="1"/>
        <v>8.01</v>
      </c>
    </row>
    <row r="36" spans="1:20" ht="15.75" x14ac:dyDescent="0.25">
      <c r="A36" s="13">
        <v>29</v>
      </c>
      <c r="B36" s="14" t="s">
        <v>52</v>
      </c>
      <c r="C36" s="12" t="s">
        <v>77</v>
      </c>
      <c r="D36" s="19">
        <v>0</v>
      </c>
      <c r="E36" s="19">
        <v>4</v>
      </c>
      <c r="F36" s="19">
        <v>10</v>
      </c>
      <c r="G36" s="19">
        <v>4.5</v>
      </c>
      <c r="H36" s="19">
        <v>9</v>
      </c>
      <c r="I36" s="19">
        <v>8.5</v>
      </c>
      <c r="J36" s="19">
        <v>10</v>
      </c>
      <c r="K36" s="19">
        <v>6.5</v>
      </c>
      <c r="L36" s="19">
        <v>8.6</v>
      </c>
      <c r="M36" s="19">
        <v>6</v>
      </c>
      <c r="N36" s="19">
        <v>0</v>
      </c>
      <c r="O36" s="19">
        <v>9</v>
      </c>
      <c r="P36" s="19">
        <v>6.5</v>
      </c>
      <c r="Q36" s="19">
        <v>10</v>
      </c>
      <c r="R36" s="19">
        <v>1</v>
      </c>
      <c r="S36" s="22">
        <f t="shared" si="0"/>
        <v>93.6</v>
      </c>
      <c r="T36" s="21">
        <f t="shared" si="1"/>
        <v>6.2399999999999993</v>
      </c>
    </row>
    <row r="37" spans="1:20" ht="15.75" x14ac:dyDescent="0.25">
      <c r="A37" s="13">
        <v>30</v>
      </c>
      <c r="B37" s="14" t="s">
        <v>53</v>
      </c>
      <c r="C37" s="12" t="s">
        <v>77</v>
      </c>
      <c r="D37" s="19">
        <v>9.75</v>
      </c>
      <c r="E37" s="19">
        <v>5</v>
      </c>
      <c r="F37" s="19">
        <v>10</v>
      </c>
      <c r="G37" s="19">
        <v>6.9</v>
      </c>
      <c r="H37" s="19">
        <v>9</v>
      </c>
      <c r="I37" s="19">
        <v>9.25</v>
      </c>
      <c r="J37" s="19">
        <v>10</v>
      </c>
      <c r="K37" s="19">
        <v>9</v>
      </c>
      <c r="L37" s="19">
        <v>9.1</v>
      </c>
      <c r="M37" s="19">
        <v>9</v>
      </c>
      <c r="N37" s="19">
        <v>9</v>
      </c>
      <c r="O37" s="19">
        <v>10</v>
      </c>
      <c r="P37" s="19">
        <v>5.9</v>
      </c>
      <c r="Q37" s="19">
        <v>8</v>
      </c>
      <c r="R37" s="19">
        <v>2.5</v>
      </c>
      <c r="S37" s="22">
        <f t="shared" si="0"/>
        <v>122.4</v>
      </c>
      <c r="T37" s="21">
        <f t="shared" si="1"/>
        <v>8.16</v>
      </c>
    </row>
    <row r="38" spans="1:20" ht="15.75" x14ac:dyDescent="0.25">
      <c r="A38" s="13">
        <v>31</v>
      </c>
      <c r="B38" s="14" t="s">
        <v>54</v>
      </c>
      <c r="C38" s="12" t="s">
        <v>77</v>
      </c>
      <c r="D38" s="19">
        <v>9</v>
      </c>
      <c r="E38" s="19">
        <v>7</v>
      </c>
      <c r="F38" s="19">
        <v>10</v>
      </c>
      <c r="G38" s="19">
        <v>5.5</v>
      </c>
      <c r="H38" s="19">
        <v>9.9</v>
      </c>
      <c r="I38" s="19">
        <v>9.75</v>
      </c>
      <c r="J38" s="19">
        <v>10</v>
      </c>
      <c r="K38" s="19">
        <v>9</v>
      </c>
      <c r="L38" s="19">
        <v>9.8000000000000007</v>
      </c>
      <c r="M38" s="19">
        <v>7.5</v>
      </c>
      <c r="N38" s="19">
        <v>10</v>
      </c>
      <c r="O38" s="19">
        <v>10</v>
      </c>
      <c r="P38" s="19">
        <v>6.5</v>
      </c>
      <c r="Q38" s="19">
        <v>6</v>
      </c>
      <c r="R38" s="19">
        <v>5.5</v>
      </c>
      <c r="S38" s="22">
        <f t="shared" si="0"/>
        <v>125.45</v>
      </c>
      <c r="T38" s="21">
        <f t="shared" si="1"/>
        <v>8.3633333333333333</v>
      </c>
    </row>
    <row r="39" spans="1:20" ht="15.75" x14ac:dyDescent="0.25">
      <c r="A39" s="13">
        <v>32</v>
      </c>
      <c r="B39" s="14" t="s">
        <v>55</v>
      </c>
      <c r="C39" s="12" t="s">
        <v>77</v>
      </c>
      <c r="D39" s="19">
        <v>2.75</v>
      </c>
      <c r="E39" s="19">
        <v>10</v>
      </c>
      <c r="F39" s="19">
        <v>10</v>
      </c>
      <c r="G39" s="19">
        <v>6.5</v>
      </c>
      <c r="H39" s="19">
        <v>10</v>
      </c>
      <c r="I39" s="19">
        <v>9.5</v>
      </c>
      <c r="J39" s="19">
        <v>10</v>
      </c>
      <c r="K39" s="19">
        <v>9</v>
      </c>
      <c r="L39" s="19">
        <v>8.82</v>
      </c>
      <c r="M39" s="19">
        <v>6</v>
      </c>
      <c r="N39" s="19">
        <v>10</v>
      </c>
      <c r="O39" s="19">
        <v>10</v>
      </c>
      <c r="P39" s="19">
        <v>6.5</v>
      </c>
      <c r="Q39" s="19">
        <v>10</v>
      </c>
      <c r="R39" s="19">
        <v>8</v>
      </c>
      <c r="S39" s="22">
        <f t="shared" si="0"/>
        <v>127.07</v>
      </c>
      <c r="T39" s="21">
        <f t="shared" si="1"/>
        <v>8.471333333333332</v>
      </c>
    </row>
    <row r="40" spans="1:20" ht="15.75" x14ac:dyDescent="0.25">
      <c r="A40" s="13">
        <v>33</v>
      </c>
      <c r="B40" s="14" t="s">
        <v>56</v>
      </c>
      <c r="C40" s="12" t="s">
        <v>77</v>
      </c>
      <c r="D40" s="19">
        <v>9.75</v>
      </c>
      <c r="E40" s="19">
        <v>9</v>
      </c>
      <c r="F40" s="19">
        <v>10</v>
      </c>
      <c r="G40" s="19">
        <v>8.5</v>
      </c>
      <c r="H40" s="19">
        <v>9.9</v>
      </c>
      <c r="I40" s="19">
        <v>10</v>
      </c>
      <c r="J40" s="19">
        <v>10</v>
      </c>
      <c r="K40" s="19">
        <v>9</v>
      </c>
      <c r="L40" s="19">
        <v>9.6</v>
      </c>
      <c r="M40" s="19">
        <v>9</v>
      </c>
      <c r="N40" s="19">
        <v>9</v>
      </c>
      <c r="O40" s="19">
        <v>10</v>
      </c>
      <c r="P40" s="19">
        <v>6.8</v>
      </c>
      <c r="Q40" s="19">
        <v>10</v>
      </c>
      <c r="R40" s="19">
        <v>9</v>
      </c>
      <c r="S40" s="22">
        <f t="shared" si="0"/>
        <v>139.55000000000001</v>
      </c>
      <c r="T40" s="21">
        <f t="shared" si="1"/>
        <v>9.3033333333333346</v>
      </c>
    </row>
    <row r="41" spans="1:20" ht="15.75" x14ac:dyDescent="0.25">
      <c r="A41" s="13">
        <v>34</v>
      </c>
      <c r="B41" s="14" t="s">
        <v>57</v>
      </c>
      <c r="C41" s="12" t="s">
        <v>77</v>
      </c>
      <c r="D41" s="19">
        <v>2.75</v>
      </c>
      <c r="E41" s="19">
        <v>5</v>
      </c>
      <c r="F41" s="19">
        <v>10</v>
      </c>
      <c r="G41" s="19">
        <v>5</v>
      </c>
      <c r="H41" s="19">
        <v>9.4</v>
      </c>
      <c r="I41" s="19">
        <v>5.75</v>
      </c>
      <c r="J41" s="19">
        <v>10</v>
      </c>
      <c r="K41" s="19">
        <v>9</v>
      </c>
      <c r="L41" s="19">
        <v>7.5</v>
      </c>
      <c r="M41" s="19">
        <v>6</v>
      </c>
      <c r="N41" s="19">
        <v>10</v>
      </c>
      <c r="O41" s="19">
        <v>6.5</v>
      </c>
      <c r="P41" s="19">
        <v>5.8</v>
      </c>
      <c r="Q41" s="19">
        <v>6</v>
      </c>
      <c r="R41" s="19">
        <v>6.5</v>
      </c>
      <c r="S41" s="22">
        <f t="shared" si="0"/>
        <v>105.2</v>
      </c>
      <c r="T41" s="21">
        <f t="shared" si="1"/>
        <v>7.0133333333333336</v>
      </c>
    </row>
    <row r="42" spans="1:20" ht="15.75" x14ac:dyDescent="0.25">
      <c r="A42" s="13">
        <v>35</v>
      </c>
      <c r="B42" s="14" t="s">
        <v>58</v>
      </c>
      <c r="C42" s="12" t="s">
        <v>77</v>
      </c>
      <c r="D42" s="19">
        <v>9.75</v>
      </c>
      <c r="E42" s="19">
        <v>8</v>
      </c>
      <c r="F42" s="19">
        <v>10</v>
      </c>
      <c r="G42" s="19">
        <v>7.6</v>
      </c>
      <c r="H42" s="19">
        <v>10</v>
      </c>
      <c r="I42" s="19">
        <v>9.25</v>
      </c>
      <c r="J42" s="19">
        <v>10</v>
      </c>
      <c r="K42" s="19">
        <v>9</v>
      </c>
      <c r="L42" s="19">
        <v>9.8000000000000007</v>
      </c>
      <c r="M42" s="19">
        <v>9.5</v>
      </c>
      <c r="N42" s="19">
        <v>8</v>
      </c>
      <c r="O42" s="19">
        <v>10</v>
      </c>
      <c r="P42" s="19">
        <v>7</v>
      </c>
      <c r="Q42" s="19">
        <v>10</v>
      </c>
      <c r="R42" s="19">
        <v>10</v>
      </c>
      <c r="S42" s="22">
        <f t="shared" si="0"/>
        <v>137.89999999999998</v>
      </c>
      <c r="T42" s="21">
        <f t="shared" si="1"/>
        <v>9.1933333333333316</v>
      </c>
    </row>
    <row r="43" spans="1:20" ht="15.75" x14ac:dyDescent="0.25">
      <c r="A43" s="13">
        <v>36</v>
      </c>
      <c r="B43" s="14" t="s">
        <v>59</v>
      </c>
      <c r="C43" s="12" t="s">
        <v>77</v>
      </c>
      <c r="D43" s="19">
        <v>2</v>
      </c>
      <c r="E43" s="19">
        <v>6</v>
      </c>
      <c r="F43" s="19">
        <v>10</v>
      </c>
      <c r="G43" s="19">
        <v>5.5</v>
      </c>
      <c r="H43" s="19">
        <v>9.9</v>
      </c>
      <c r="I43" s="19">
        <v>10</v>
      </c>
      <c r="J43" s="19">
        <v>10</v>
      </c>
      <c r="K43" s="19">
        <v>9</v>
      </c>
      <c r="L43" s="19">
        <v>9.8000000000000007</v>
      </c>
      <c r="M43" s="19">
        <v>9</v>
      </c>
      <c r="N43" s="19">
        <v>6</v>
      </c>
      <c r="O43" s="19">
        <v>8</v>
      </c>
      <c r="P43" s="19">
        <v>7</v>
      </c>
      <c r="Q43" s="19">
        <v>6</v>
      </c>
      <c r="R43" s="19">
        <v>4.5</v>
      </c>
      <c r="S43" s="22">
        <f t="shared" si="0"/>
        <v>112.7</v>
      </c>
      <c r="T43" s="21">
        <f t="shared" si="1"/>
        <v>7.5133333333333336</v>
      </c>
    </row>
    <row r="44" spans="1:20" ht="15.75" x14ac:dyDescent="0.25">
      <c r="A44" s="13">
        <v>37</v>
      </c>
      <c r="B44" s="14" t="s">
        <v>60</v>
      </c>
      <c r="C44" s="12" t="s">
        <v>77</v>
      </c>
      <c r="D44" s="19">
        <v>2.5</v>
      </c>
      <c r="E44" s="19">
        <v>5</v>
      </c>
      <c r="F44" s="19">
        <v>10</v>
      </c>
      <c r="G44" s="19">
        <v>4.5</v>
      </c>
      <c r="H44" s="19">
        <v>9</v>
      </c>
      <c r="I44" s="19">
        <v>9</v>
      </c>
      <c r="J44" s="19">
        <v>10</v>
      </c>
      <c r="K44" s="19">
        <v>7</v>
      </c>
      <c r="L44" s="19">
        <v>7.4</v>
      </c>
      <c r="M44" s="19">
        <v>6</v>
      </c>
      <c r="N44" s="19">
        <v>9</v>
      </c>
      <c r="O44" s="19">
        <v>5</v>
      </c>
      <c r="P44" s="19">
        <v>6.5</v>
      </c>
      <c r="Q44" s="19">
        <v>4</v>
      </c>
      <c r="R44" s="19">
        <v>5.5</v>
      </c>
      <c r="S44" s="22">
        <f t="shared" si="0"/>
        <v>100.4</v>
      </c>
      <c r="T44" s="21">
        <f t="shared" si="1"/>
        <v>6.6933333333333334</v>
      </c>
    </row>
    <row r="45" spans="1:20" ht="15.75" x14ac:dyDescent="0.25">
      <c r="A45" s="13">
        <v>38</v>
      </c>
      <c r="B45" s="14" t="s">
        <v>61</v>
      </c>
      <c r="C45" s="12" t="s">
        <v>77</v>
      </c>
      <c r="D45" s="19">
        <v>9.75</v>
      </c>
      <c r="E45" s="19">
        <v>6</v>
      </c>
      <c r="F45" s="19">
        <v>10</v>
      </c>
      <c r="G45" s="19">
        <v>8.5</v>
      </c>
      <c r="H45" s="19">
        <v>10</v>
      </c>
      <c r="I45" s="19">
        <v>9.25</v>
      </c>
      <c r="J45" s="19">
        <v>10</v>
      </c>
      <c r="K45" s="19">
        <v>9</v>
      </c>
      <c r="L45" s="19">
        <v>8.8000000000000007</v>
      </c>
      <c r="M45" s="19">
        <v>10</v>
      </c>
      <c r="N45" s="19">
        <v>10</v>
      </c>
      <c r="O45" s="19">
        <v>9</v>
      </c>
      <c r="P45" s="19">
        <v>5.9</v>
      </c>
      <c r="Q45" s="19">
        <v>10</v>
      </c>
      <c r="R45" s="19">
        <v>3</v>
      </c>
      <c r="S45" s="22">
        <f t="shared" si="0"/>
        <v>129.19999999999999</v>
      </c>
      <c r="T45" s="21">
        <f t="shared" si="1"/>
        <v>8.6133333333333333</v>
      </c>
    </row>
    <row r="46" spans="1:20" ht="15.75" x14ac:dyDescent="0.25">
      <c r="A46" s="13">
        <v>39</v>
      </c>
      <c r="B46" s="14" t="s">
        <v>62</v>
      </c>
      <c r="C46" s="12" t="s">
        <v>77</v>
      </c>
      <c r="D46" s="19">
        <v>9.75</v>
      </c>
      <c r="E46" s="19">
        <v>10</v>
      </c>
      <c r="F46" s="19">
        <v>10</v>
      </c>
      <c r="G46" s="19">
        <v>9</v>
      </c>
      <c r="H46" s="19">
        <v>9.9</v>
      </c>
      <c r="I46" s="19">
        <v>10</v>
      </c>
      <c r="J46" s="19">
        <v>10</v>
      </c>
      <c r="K46" s="19">
        <v>9</v>
      </c>
      <c r="L46" s="19">
        <v>9.6999999999999993</v>
      </c>
      <c r="M46" s="19">
        <v>10</v>
      </c>
      <c r="N46" s="19">
        <v>10</v>
      </c>
      <c r="O46" s="19">
        <v>10</v>
      </c>
      <c r="P46" s="19">
        <v>7</v>
      </c>
      <c r="Q46" s="19">
        <v>10</v>
      </c>
      <c r="R46" s="19">
        <v>7.5</v>
      </c>
      <c r="S46" s="22">
        <f t="shared" si="0"/>
        <v>141.85000000000002</v>
      </c>
      <c r="T46" s="21">
        <f t="shared" si="1"/>
        <v>9.4566666666666688</v>
      </c>
    </row>
    <row r="47" spans="1:20" ht="15.75" x14ac:dyDescent="0.25">
      <c r="A47" s="13">
        <v>40</v>
      </c>
      <c r="B47" s="14" t="s">
        <v>63</v>
      </c>
      <c r="C47" s="12" t="s">
        <v>77</v>
      </c>
      <c r="D47" s="19">
        <v>9.75</v>
      </c>
      <c r="E47" s="19">
        <v>8</v>
      </c>
      <c r="F47" s="19">
        <v>10</v>
      </c>
      <c r="G47" s="19">
        <v>8.5</v>
      </c>
      <c r="H47" s="19">
        <v>10</v>
      </c>
      <c r="I47" s="19">
        <v>9.25</v>
      </c>
      <c r="J47" s="19">
        <v>10</v>
      </c>
      <c r="K47" s="19">
        <v>9</v>
      </c>
      <c r="L47" s="19">
        <v>9.6</v>
      </c>
      <c r="M47" s="19">
        <v>7</v>
      </c>
      <c r="N47" s="19">
        <v>8</v>
      </c>
      <c r="O47" s="19">
        <v>10</v>
      </c>
      <c r="P47" s="19">
        <v>6.5</v>
      </c>
      <c r="Q47" s="19">
        <v>10</v>
      </c>
      <c r="R47" s="19">
        <v>7.5</v>
      </c>
      <c r="S47" s="22">
        <f t="shared" si="0"/>
        <v>133.1</v>
      </c>
      <c r="T47" s="21">
        <f t="shared" si="1"/>
        <v>8.8733333333333331</v>
      </c>
    </row>
    <row r="48" spans="1:20" ht="15.75" x14ac:dyDescent="0.25">
      <c r="A48" s="13">
        <v>41</v>
      </c>
      <c r="B48" s="14" t="s">
        <v>64</v>
      </c>
      <c r="C48" s="12" t="s">
        <v>77</v>
      </c>
      <c r="D48" s="19">
        <v>9.75</v>
      </c>
      <c r="E48" s="19">
        <v>5</v>
      </c>
      <c r="F48" s="19">
        <v>10</v>
      </c>
      <c r="G48" s="19">
        <v>5.5</v>
      </c>
      <c r="H48" s="19">
        <v>10</v>
      </c>
      <c r="I48" s="19">
        <v>8.5</v>
      </c>
      <c r="J48" s="19">
        <v>10</v>
      </c>
      <c r="K48" s="19">
        <v>7.5</v>
      </c>
      <c r="L48" s="19">
        <v>9</v>
      </c>
      <c r="M48" s="19">
        <v>6</v>
      </c>
      <c r="N48" s="19">
        <v>8</v>
      </c>
      <c r="O48" s="19">
        <v>10</v>
      </c>
      <c r="P48" s="19">
        <v>6.4</v>
      </c>
      <c r="Q48" s="19">
        <v>5.8</v>
      </c>
      <c r="R48" s="19">
        <v>2</v>
      </c>
      <c r="S48" s="22">
        <f t="shared" si="0"/>
        <v>113.45</v>
      </c>
      <c r="T48" s="21">
        <f t="shared" si="1"/>
        <v>7.5633333333333335</v>
      </c>
    </row>
    <row r="49" spans="1:20" ht="15.75" x14ac:dyDescent="0.25">
      <c r="A49" s="13">
        <v>42</v>
      </c>
      <c r="B49" s="14" t="s">
        <v>65</v>
      </c>
      <c r="C49" s="12" t="s">
        <v>77</v>
      </c>
      <c r="D49" s="19">
        <v>10</v>
      </c>
      <c r="E49" s="19">
        <v>10</v>
      </c>
      <c r="F49" s="19">
        <v>10</v>
      </c>
      <c r="G49" s="19">
        <v>8.5</v>
      </c>
      <c r="H49" s="19">
        <v>10</v>
      </c>
      <c r="I49" s="19">
        <v>10</v>
      </c>
      <c r="J49" s="19">
        <v>10</v>
      </c>
      <c r="K49" s="19">
        <v>9</v>
      </c>
      <c r="L49" s="19">
        <v>9.5</v>
      </c>
      <c r="M49" s="19">
        <v>9.5</v>
      </c>
      <c r="N49" s="19">
        <v>10</v>
      </c>
      <c r="O49" s="19">
        <v>10</v>
      </c>
      <c r="P49" s="19">
        <v>7</v>
      </c>
      <c r="Q49" s="19">
        <v>10</v>
      </c>
      <c r="R49" s="19">
        <v>10</v>
      </c>
      <c r="S49" s="22">
        <f t="shared" si="0"/>
        <v>143.5</v>
      </c>
      <c r="T49" s="21">
        <f t="shared" si="1"/>
        <v>9.5666666666666664</v>
      </c>
    </row>
    <row r="50" spans="1:20" ht="15.75" x14ac:dyDescent="0.25">
      <c r="A50" s="13">
        <v>43</v>
      </c>
      <c r="B50" s="14" t="s">
        <v>66</v>
      </c>
      <c r="C50" s="12" t="s">
        <v>77</v>
      </c>
      <c r="D50" s="19">
        <v>3.75</v>
      </c>
      <c r="E50" s="19">
        <v>6</v>
      </c>
      <c r="F50" s="19">
        <v>10</v>
      </c>
      <c r="G50" s="19">
        <v>5.5</v>
      </c>
      <c r="H50" s="19">
        <v>9.4</v>
      </c>
      <c r="I50" s="19">
        <v>9.75</v>
      </c>
      <c r="J50" s="19">
        <v>10</v>
      </c>
      <c r="K50" s="19">
        <v>9</v>
      </c>
      <c r="L50" s="19">
        <v>9.5</v>
      </c>
      <c r="M50" s="19">
        <v>6</v>
      </c>
      <c r="N50" s="19">
        <v>9</v>
      </c>
      <c r="O50" s="19">
        <v>10</v>
      </c>
      <c r="P50" s="19">
        <v>6.5</v>
      </c>
      <c r="Q50" s="19">
        <v>9.6</v>
      </c>
      <c r="R50" s="19">
        <v>1</v>
      </c>
      <c r="S50" s="22">
        <f t="shared" si="0"/>
        <v>115</v>
      </c>
      <c r="T50" s="21">
        <f t="shared" si="1"/>
        <v>7.666666666666667</v>
      </c>
    </row>
    <row r="51" spans="1:20" ht="15.75" x14ac:dyDescent="0.25">
      <c r="A51" s="13">
        <v>44</v>
      </c>
      <c r="B51" s="14" t="s">
        <v>67</v>
      </c>
      <c r="C51" s="12" t="s">
        <v>77</v>
      </c>
      <c r="D51" s="19">
        <v>0</v>
      </c>
      <c r="E51" s="19">
        <v>8</v>
      </c>
      <c r="F51" s="19">
        <v>10</v>
      </c>
      <c r="G51" s="19">
        <v>5.5</v>
      </c>
      <c r="H51" s="19">
        <v>9</v>
      </c>
      <c r="I51" s="19">
        <v>6.5</v>
      </c>
      <c r="J51" s="19">
        <v>10</v>
      </c>
      <c r="K51" s="19">
        <v>8</v>
      </c>
      <c r="L51" s="19">
        <v>7</v>
      </c>
      <c r="M51" s="19">
        <v>6</v>
      </c>
      <c r="N51" s="19">
        <v>8</v>
      </c>
      <c r="O51" s="19">
        <v>0</v>
      </c>
      <c r="P51" s="19">
        <v>5.8</v>
      </c>
      <c r="Q51" s="19">
        <v>6</v>
      </c>
      <c r="R51" s="19">
        <v>10</v>
      </c>
      <c r="S51" s="22">
        <f t="shared" si="0"/>
        <v>99.8</v>
      </c>
      <c r="T51" s="21">
        <f t="shared" si="1"/>
        <v>6.6533333333333333</v>
      </c>
    </row>
    <row r="52" spans="1:20" ht="15.75" x14ac:dyDescent="0.25">
      <c r="A52" s="13">
        <v>45</v>
      </c>
      <c r="B52" s="14" t="s">
        <v>68</v>
      </c>
      <c r="C52" s="12" t="s">
        <v>77</v>
      </c>
      <c r="D52" s="19">
        <v>4</v>
      </c>
      <c r="E52" s="19">
        <v>8</v>
      </c>
      <c r="F52" s="19">
        <v>10</v>
      </c>
      <c r="G52" s="19">
        <v>8.6</v>
      </c>
      <c r="H52" s="19">
        <v>10</v>
      </c>
      <c r="I52" s="19">
        <v>10</v>
      </c>
      <c r="J52" s="19">
        <v>10</v>
      </c>
      <c r="K52" s="19">
        <v>8.5</v>
      </c>
      <c r="L52" s="19">
        <v>8.9</v>
      </c>
      <c r="M52" s="19">
        <v>9</v>
      </c>
      <c r="N52" s="19">
        <v>9</v>
      </c>
      <c r="O52" s="19">
        <v>10</v>
      </c>
      <c r="P52" s="19">
        <v>6.2</v>
      </c>
      <c r="Q52" s="19">
        <v>6</v>
      </c>
      <c r="R52" s="19">
        <v>10</v>
      </c>
      <c r="S52" s="22">
        <f t="shared" si="0"/>
        <v>128.19999999999999</v>
      </c>
      <c r="T52" s="21">
        <f t="shared" si="1"/>
        <v>8.5466666666666651</v>
      </c>
    </row>
    <row r="53" spans="1:20" ht="15.75" x14ac:dyDescent="0.25">
      <c r="A53" s="13">
        <v>46</v>
      </c>
      <c r="B53" s="14" t="s">
        <v>69</v>
      </c>
      <c r="C53" s="12" t="s">
        <v>77</v>
      </c>
      <c r="D53" s="19">
        <v>8.75</v>
      </c>
      <c r="E53" s="19">
        <v>5</v>
      </c>
      <c r="F53" s="19">
        <v>10</v>
      </c>
      <c r="G53" s="19">
        <v>6.5</v>
      </c>
      <c r="H53" s="19">
        <v>9.6999999999999993</v>
      </c>
      <c r="I53" s="19">
        <v>9.75</v>
      </c>
      <c r="J53" s="19">
        <v>10</v>
      </c>
      <c r="K53" s="19">
        <v>9</v>
      </c>
      <c r="L53" s="19">
        <v>9.4</v>
      </c>
      <c r="M53" s="19">
        <v>8.5</v>
      </c>
      <c r="N53" s="19">
        <v>8</v>
      </c>
      <c r="O53" s="19">
        <v>9</v>
      </c>
      <c r="P53" s="19">
        <v>5.5</v>
      </c>
      <c r="Q53" s="19">
        <v>4</v>
      </c>
      <c r="R53" s="19">
        <v>9</v>
      </c>
      <c r="S53" s="22">
        <f t="shared" si="0"/>
        <v>122.10000000000001</v>
      </c>
      <c r="T53" s="21">
        <f t="shared" si="1"/>
        <v>8.14</v>
      </c>
    </row>
    <row r="54" spans="1:20" ht="15.75" x14ac:dyDescent="0.25">
      <c r="A54" s="13">
        <v>47</v>
      </c>
      <c r="B54" s="14" t="s">
        <v>70</v>
      </c>
      <c r="C54" s="12" t="s">
        <v>77</v>
      </c>
      <c r="D54" s="19">
        <v>9.5</v>
      </c>
      <c r="E54" s="19">
        <v>5</v>
      </c>
      <c r="F54" s="19">
        <v>10</v>
      </c>
      <c r="G54" s="19">
        <v>5.6</v>
      </c>
      <c r="H54" s="19">
        <v>9.9</v>
      </c>
      <c r="I54" s="19">
        <v>10</v>
      </c>
      <c r="J54" s="19">
        <v>10</v>
      </c>
      <c r="K54" s="19">
        <v>9</v>
      </c>
      <c r="L54" s="19">
        <v>9.6999999999999993</v>
      </c>
      <c r="M54" s="19">
        <v>8</v>
      </c>
      <c r="N54" s="19">
        <v>10</v>
      </c>
      <c r="O54" s="19">
        <v>9</v>
      </c>
      <c r="P54" s="19">
        <v>5.5</v>
      </c>
      <c r="Q54" s="19">
        <v>10</v>
      </c>
      <c r="R54" s="19">
        <v>8.5</v>
      </c>
      <c r="S54" s="22">
        <f t="shared" si="0"/>
        <v>129.69999999999999</v>
      </c>
      <c r="T54" s="21">
        <f t="shared" si="1"/>
        <v>8.6466666666666665</v>
      </c>
    </row>
    <row r="55" spans="1:20" ht="15.75" x14ac:dyDescent="0.25">
      <c r="A55" s="13">
        <v>48</v>
      </c>
      <c r="B55" s="14" t="s">
        <v>71</v>
      </c>
      <c r="C55" s="12" t="s">
        <v>77</v>
      </c>
      <c r="D55" s="19">
        <v>3.5</v>
      </c>
      <c r="E55" s="19">
        <v>5</v>
      </c>
      <c r="F55" s="19">
        <v>10</v>
      </c>
      <c r="G55" s="19">
        <v>6.5</v>
      </c>
      <c r="H55" s="19">
        <v>9.9</v>
      </c>
      <c r="I55" s="19">
        <v>5.5</v>
      </c>
      <c r="J55" s="19">
        <v>10</v>
      </c>
      <c r="K55" s="19">
        <v>10</v>
      </c>
      <c r="L55" s="19">
        <v>9.8000000000000007</v>
      </c>
      <c r="M55" s="19">
        <v>6</v>
      </c>
      <c r="N55" s="19">
        <v>9</v>
      </c>
      <c r="O55" s="19">
        <v>9</v>
      </c>
      <c r="P55" s="19">
        <v>6.5</v>
      </c>
      <c r="Q55" s="19">
        <v>9.6</v>
      </c>
      <c r="R55" s="19">
        <v>1</v>
      </c>
      <c r="S55" s="22">
        <f t="shared" si="0"/>
        <v>111.3</v>
      </c>
      <c r="T55" s="21">
        <f t="shared" si="1"/>
        <v>7.42</v>
      </c>
    </row>
    <row r="56" spans="1:20" ht="15.75" x14ac:dyDescent="0.25">
      <c r="A56" s="13">
        <v>49</v>
      </c>
      <c r="B56" s="14" t="s">
        <v>72</v>
      </c>
      <c r="C56" s="12" t="s">
        <v>77</v>
      </c>
      <c r="D56" s="19">
        <v>9.75</v>
      </c>
      <c r="E56" s="19">
        <v>10</v>
      </c>
      <c r="F56" s="19">
        <v>10</v>
      </c>
      <c r="G56" s="19">
        <v>6.5</v>
      </c>
      <c r="H56" s="19">
        <v>9</v>
      </c>
      <c r="I56" s="19">
        <v>9.5</v>
      </c>
      <c r="J56" s="19">
        <v>10</v>
      </c>
      <c r="K56" s="19">
        <v>10</v>
      </c>
      <c r="L56" s="19">
        <v>8.8000000000000007</v>
      </c>
      <c r="M56" s="19">
        <v>10</v>
      </c>
      <c r="N56" s="19">
        <v>10</v>
      </c>
      <c r="O56" s="19">
        <v>10</v>
      </c>
      <c r="P56" s="19">
        <v>7</v>
      </c>
      <c r="Q56" s="19">
        <v>10</v>
      </c>
      <c r="R56" s="19">
        <v>5</v>
      </c>
      <c r="S56" s="22">
        <f t="shared" si="0"/>
        <v>135.55000000000001</v>
      </c>
      <c r="T56" s="21">
        <f t="shared" si="1"/>
        <v>9.0366666666666671</v>
      </c>
    </row>
    <row r="57" spans="1:20" ht="15.75" x14ac:dyDescent="0.25">
      <c r="A57" s="13">
        <v>50</v>
      </c>
      <c r="B57" s="14" t="s">
        <v>73</v>
      </c>
      <c r="C57" s="12" t="s">
        <v>77</v>
      </c>
      <c r="D57" s="19">
        <v>9.75</v>
      </c>
      <c r="E57" s="19">
        <v>7</v>
      </c>
      <c r="F57" s="19">
        <v>10</v>
      </c>
      <c r="G57" s="19">
        <v>7</v>
      </c>
      <c r="H57" s="19">
        <v>9.6999999999999993</v>
      </c>
      <c r="I57" s="19">
        <v>10</v>
      </c>
      <c r="J57" s="19">
        <v>10</v>
      </c>
      <c r="K57" s="19">
        <v>8.5</v>
      </c>
      <c r="L57" s="19">
        <v>9.3000000000000007</v>
      </c>
      <c r="M57" s="19">
        <v>9.1999999999999993</v>
      </c>
      <c r="N57" s="19">
        <v>10</v>
      </c>
      <c r="O57" s="19">
        <v>10</v>
      </c>
      <c r="P57" s="19">
        <v>7</v>
      </c>
      <c r="Q57" s="19">
        <v>10</v>
      </c>
      <c r="R57" s="19">
        <v>4</v>
      </c>
      <c r="S57" s="22">
        <f t="shared" si="0"/>
        <v>131.44999999999999</v>
      </c>
      <c r="T57" s="21">
        <f t="shared" si="1"/>
        <v>8.7633333333333319</v>
      </c>
    </row>
    <row r="58" spans="1:20" ht="15.75" x14ac:dyDescent="0.25">
      <c r="A58" s="13">
        <v>51</v>
      </c>
      <c r="B58" s="14" t="s">
        <v>74</v>
      </c>
      <c r="C58" s="12" t="s">
        <v>77</v>
      </c>
      <c r="D58" s="19">
        <v>9.5</v>
      </c>
      <c r="E58" s="19">
        <v>6</v>
      </c>
      <c r="F58" s="19">
        <v>10</v>
      </c>
      <c r="G58" s="19">
        <v>5.6</v>
      </c>
      <c r="H58" s="19">
        <v>9.6</v>
      </c>
      <c r="I58" s="19">
        <v>10</v>
      </c>
      <c r="J58" s="19">
        <v>10</v>
      </c>
      <c r="K58" s="19">
        <v>9.5</v>
      </c>
      <c r="L58" s="19">
        <v>6.8</v>
      </c>
      <c r="M58" s="19">
        <v>7.5</v>
      </c>
      <c r="N58" s="19">
        <v>9</v>
      </c>
      <c r="O58" s="19">
        <v>9</v>
      </c>
      <c r="P58" s="19">
        <v>6.8</v>
      </c>
      <c r="Q58" s="19">
        <v>10</v>
      </c>
      <c r="R58" s="19">
        <v>1</v>
      </c>
      <c r="S58" s="22">
        <f t="shared" si="0"/>
        <v>120.3</v>
      </c>
      <c r="T58" s="21">
        <f t="shared" si="1"/>
        <v>8.02</v>
      </c>
    </row>
    <row r="59" spans="1:20" ht="15.75" x14ac:dyDescent="0.25">
      <c r="A59" s="13">
        <v>52</v>
      </c>
      <c r="B59" s="14" t="s">
        <v>75</v>
      </c>
      <c r="C59" s="12" t="s">
        <v>77</v>
      </c>
      <c r="D59" s="19">
        <v>3</v>
      </c>
      <c r="E59" s="19">
        <v>8</v>
      </c>
      <c r="F59" s="19">
        <v>10</v>
      </c>
      <c r="G59" s="19">
        <v>8.5</v>
      </c>
      <c r="H59" s="19">
        <v>10</v>
      </c>
      <c r="I59" s="19">
        <v>10</v>
      </c>
      <c r="J59" s="19">
        <v>10</v>
      </c>
      <c r="K59" s="19">
        <v>10</v>
      </c>
      <c r="L59" s="19">
        <v>9.6999999999999993</v>
      </c>
      <c r="M59" s="19">
        <v>9</v>
      </c>
      <c r="N59" s="19">
        <v>10</v>
      </c>
      <c r="O59" s="19">
        <v>10</v>
      </c>
      <c r="P59" s="19">
        <v>5.5</v>
      </c>
      <c r="Q59" s="19">
        <v>10</v>
      </c>
      <c r="R59" s="19">
        <v>10</v>
      </c>
      <c r="S59" s="22">
        <f t="shared" si="0"/>
        <v>133.69999999999999</v>
      </c>
      <c r="T59" s="21">
        <f t="shared" si="1"/>
        <v>8.9133333333333322</v>
      </c>
    </row>
    <row r="60" spans="1:20" ht="15.75" x14ac:dyDescent="0.25">
      <c r="A60" s="13">
        <v>53</v>
      </c>
      <c r="B60" s="14" t="s">
        <v>76</v>
      </c>
      <c r="C60" s="12" t="s">
        <v>77</v>
      </c>
      <c r="D60" s="19">
        <v>3.25</v>
      </c>
      <c r="E60" s="19">
        <v>10</v>
      </c>
      <c r="F60" s="19">
        <v>10</v>
      </c>
      <c r="G60" s="19">
        <v>8</v>
      </c>
      <c r="H60" s="19">
        <v>9.8000000000000007</v>
      </c>
      <c r="I60" s="19">
        <v>10</v>
      </c>
      <c r="J60" s="19">
        <v>10</v>
      </c>
      <c r="K60" s="19">
        <v>9.5</v>
      </c>
      <c r="L60" s="19">
        <v>9.6</v>
      </c>
      <c r="M60" s="19">
        <v>9.1999999999999993</v>
      </c>
      <c r="N60" s="19">
        <v>10</v>
      </c>
      <c r="O60" s="19">
        <v>10</v>
      </c>
      <c r="P60" s="19">
        <v>7</v>
      </c>
      <c r="Q60" s="19">
        <v>6</v>
      </c>
      <c r="R60" s="19">
        <v>10</v>
      </c>
      <c r="S60" s="22">
        <f t="shared" si="0"/>
        <v>132.35</v>
      </c>
      <c r="T60" s="21">
        <f t="shared" si="1"/>
        <v>8.8233333333333324</v>
      </c>
    </row>
    <row r="61" spans="1:20" ht="15.75" x14ac:dyDescent="0.25">
      <c r="A61" s="13">
        <v>53</v>
      </c>
      <c r="B61" s="14" t="s">
        <v>78</v>
      </c>
      <c r="C61" s="12" t="s">
        <v>77</v>
      </c>
      <c r="D61" s="19">
        <v>9.75</v>
      </c>
      <c r="E61" s="19">
        <v>9</v>
      </c>
      <c r="F61" s="19">
        <v>10</v>
      </c>
      <c r="G61" s="19">
        <v>7</v>
      </c>
      <c r="H61" s="19">
        <v>10</v>
      </c>
      <c r="I61" s="19">
        <v>10</v>
      </c>
      <c r="J61" s="19">
        <v>10</v>
      </c>
      <c r="K61" s="19">
        <v>9.5</v>
      </c>
      <c r="L61" s="19">
        <v>9.1</v>
      </c>
      <c r="M61" s="19">
        <v>9.5</v>
      </c>
      <c r="N61" s="19">
        <v>9</v>
      </c>
      <c r="O61" s="19">
        <v>10</v>
      </c>
      <c r="P61" s="19">
        <v>7</v>
      </c>
      <c r="Q61" s="19">
        <v>10</v>
      </c>
      <c r="R61" s="19">
        <v>10</v>
      </c>
      <c r="S61" s="22">
        <f t="shared" si="0"/>
        <v>139.85</v>
      </c>
      <c r="T61" s="21">
        <f t="shared" si="1"/>
        <v>9.3233333333333324</v>
      </c>
    </row>
    <row r="62" spans="1:20" x14ac:dyDescent="0.25">
      <c r="B62"/>
    </row>
    <row r="63" spans="1:20" x14ac:dyDescent="0.25">
      <c r="B63"/>
    </row>
    <row r="64" spans="1:20" x14ac:dyDescent="0.25">
      <c r="B64"/>
    </row>
    <row r="65" spans="1:3" x14ac:dyDescent="0.25">
      <c r="B65"/>
    </row>
    <row r="66" spans="1:3" x14ac:dyDescent="0.25">
      <c r="B66"/>
    </row>
    <row r="67" spans="1:3" x14ac:dyDescent="0.25">
      <c r="B67"/>
    </row>
    <row r="68" spans="1:3" x14ac:dyDescent="0.25">
      <c r="B68"/>
    </row>
    <row r="69" spans="1:3" x14ac:dyDescent="0.25">
      <c r="B69"/>
    </row>
    <row r="70" spans="1:3" x14ac:dyDescent="0.25">
      <c r="B70"/>
    </row>
    <row r="71" spans="1:3" x14ac:dyDescent="0.25">
      <c r="B71"/>
    </row>
    <row r="72" spans="1:3" x14ac:dyDescent="0.25">
      <c r="B72"/>
    </row>
    <row r="73" spans="1:3" x14ac:dyDescent="0.25">
      <c r="B73"/>
    </row>
    <row r="74" spans="1:3" x14ac:dyDescent="0.25">
      <c r="B74"/>
    </row>
    <row r="75" spans="1:3" x14ac:dyDescent="0.25">
      <c r="B75"/>
    </row>
    <row r="76" spans="1:3" ht="15.75" x14ac:dyDescent="0.25">
      <c r="A76" s="10"/>
      <c r="B76" s="7"/>
      <c r="C76" s="10"/>
    </row>
    <row r="77" spans="1:3" ht="15.75" x14ac:dyDescent="0.25">
      <c r="A77" s="5"/>
      <c r="B77" s="6"/>
      <c r="C77" s="5"/>
    </row>
    <row r="78" spans="1:3" ht="15.75" x14ac:dyDescent="0.25">
      <c r="A78" s="5"/>
      <c r="B78" s="7"/>
      <c r="C78" s="5"/>
    </row>
    <row r="79" spans="1:3" ht="15.75" x14ac:dyDescent="0.25">
      <c r="A79" s="5"/>
      <c r="B79" s="6"/>
      <c r="C79" s="5"/>
    </row>
    <row r="80" spans="1:3" ht="15.75" x14ac:dyDescent="0.25">
      <c r="A80" s="5"/>
      <c r="B80" s="7"/>
      <c r="C80" s="5"/>
    </row>
    <row r="81" spans="1:3" ht="15.75" x14ac:dyDescent="0.25">
      <c r="A81" s="5"/>
      <c r="B81" s="7"/>
      <c r="C81" s="5"/>
    </row>
    <row r="82" spans="1:3" ht="15.75" x14ac:dyDescent="0.25">
      <c r="A82" s="5"/>
      <c r="B82" s="7"/>
      <c r="C82" s="5"/>
    </row>
    <row r="83" spans="1:3" ht="15.75" x14ac:dyDescent="0.25">
      <c r="A83" s="5"/>
      <c r="B83" s="7"/>
      <c r="C83" s="5"/>
    </row>
  </sheetData>
  <mergeCells count="3">
    <mergeCell ref="B5:S5"/>
    <mergeCell ref="C6:H6"/>
    <mergeCell ref="L6:R6"/>
  </mergeCells>
  <conditionalFormatting sqref="D8:R61">
    <cfRule type="cellIs" dxfId="24" priority="1" operator="lessThan">
      <formula>5</formula>
    </cfRule>
  </conditionalFormatting>
  <dataValidations count="1">
    <dataValidation type="decimal" allowBlank="1" showInputMessage="1" showErrorMessage="1" sqref="D8:R61">
      <formula1>0</formula1>
      <formula2>10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opLeftCell="B4" workbookViewId="0">
      <selection activeCell="I14" sqref="I14"/>
    </sheetView>
  </sheetViews>
  <sheetFormatPr defaultRowHeight="15" x14ac:dyDescent="0.25"/>
  <cols>
    <col min="1" max="1" width="5.5703125" customWidth="1"/>
    <col min="2" max="2" width="4.42578125" customWidth="1"/>
    <col min="3" max="3" width="32.28515625" style="8" customWidth="1"/>
    <col min="4" max="4" width="3.7109375" bestFit="1" customWidth="1"/>
    <col min="5" max="9" width="5.5703125" bestFit="1" customWidth="1"/>
    <col min="10" max="10" width="5.42578125" customWidth="1"/>
    <col min="11" max="19" width="5.5703125" bestFit="1" customWidth="1"/>
    <col min="20" max="20" width="6.5703125" bestFit="1" customWidth="1"/>
    <col min="21" max="21" width="5.5703125" bestFit="1" customWidth="1"/>
  </cols>
  <sheetData>
    <row r="1" spans="1:21" x14ac:dyDescent="0.25">
      <c r="A1" s="2"/>
      <c r="B1" s="2"/>
    </row>
    <row r="2" spans="1:21" x14ac:dyDescent="0.25">
      <c r="A2" s="2"/>
      <c r="B2" s="2"/>
      <c r="T2" s="11"/>
    </row>
    <row r="3" spans="1:21" x14ac:dyDescent="0.25">
      <c r="A3" s="2"/>
      <c r="B3" s="2"/>
    </row>
    <row r="4" spans="1:21" x14ac:dyDescent="0.25">
      <c r="A4" s="2"/>
      <c r="B4" s="2"/>
    </row>
    <row r="5" spans="1:21" ht="15.75" x14ac:dyDescent="0.25">
      <c r="A5" s="2"/>
      <c r="B5" s="2"/>
      <c r="C5" s="28" t="s">
        <v>82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1" x14ac:dyDescent="0.25">
      <c r="C6" s="9" t="s">
        <v>14</v>
      </c>
      <c r="D6" s="29" t="s">
        <v>19</v>
      </c>
      <c r="E6" s="29"/>
      <c r="F6" s="29"/>
      <c r="G6" s="29"/>
      <c r="H6" s="29"/>
      <c r="I6" s="29"/>
      <c r="M6" s="29" t="s">
        <v>22</v>
      </c>
      <c r="N6" s="29"/>
      <c r="O6" s="29"/>
      <c r="P6" s="29"/>
      <c r="Q6" s="29"/>
      <c r="R6" s="29"/>
      <c r="S6" s="29"/>
    </row>
    <row r="7" spans="1:21" ht="80.25" customHeight="1" x14ac:dyDescent="0.25">
      <c r="A7" s="4" t="s">
        <v>0</v>
      </c>
      <c r="B7" s="4"/>
      <c r="C7" s="4" t="s">
        <v>11</v>
      </c>
      <c r="D7" s="3" t="s">
        <v>10</v>
      </c>
      <c r="E7" s="3" t="s">
        <v>1</v>
      </c>
      <c r="F7" s="3" t="s">
        <v>2</v>
      </c>
      <c r="G7" s="3" t="s">
        <v>3</v>
      </c>
      <c r="H7" s="3" t="s">
        <v>12</v>
      </c>
      <c r="I7" s="3" t="s">
        <v>4</v>
      </c>
      <c r="J7" s="3" t="s">
        <v>13</v>
      </c>
      <c r="K7" s="3" t="s">
        <v>17</v>
      </c>
      <c r="L7" s="3" t="s">
        <v>79</v>
      </c>
      <c r="M7" s="3" t="s">
        <v>5</v>
      </c>
      <c r="N7" s="3" t="s">
        <v>6</v>
      </c>
      <c r="O7" s="3" t="s">
        <v>7</v>
      </c>
      <c r="P7" s="3" t="s">
        <v>20</v>
      </c>
      <c r="Q7" s="3" t="s">
        <v>8</v>
      </c>
      <c r="R7" s="3" t="s">
        <v>15</v>
      </c>
      <c r="S7" s="3" t="s">
        <v>16</v>
      </c>
      <c r="T7" s="3" t="s">
        <v>9</v>
      </c>
      <c r="U7" s="3" t="s">
        <v>18</v>
      </c>
    </row>
    <row r="8" spans="1:21" ht="15.75" x14ac:dyDescent="0.25">
      <c r="A8" s="13">
        <v>1</v>
      </c>
      <c r="B8" s="13">
        <v>1</v>
      </c>
      <c r="C8" s="14" t="s">
        <v>23</v>
      </c>
      <c r="D8" s="12" t="s">
        <v>48</v>
      </c>
      <c r="E8" s="19">
        <v>19</v>
      </c>
      <c r="F8" s="19">
        <v>18.5</v>
      </c>
      <c r="G8" s="19">
        <v>18.5</v>
      </c>
      <c r="H8" s="19">
        <v>17</v>
      </c>
      <c r="I8" s="19">
        <v>20</v>
      </c>
      <c r="J8" s="19">
        <v>19.3</v>
      </c>
      <c r="K8" s="19">
        <v>20</v>
      </c>
      <c r="L8" s="19">
        <v>16.5</v>
      </c>
      <c r="M8" s="19">
        <v>19.8</v>
      </c>
      <c r="N8" s="19">
        <v>19.8</v>
      </c>
      <c r="O8" s="19">
        <v>20</v>
      </c>
      <c r="P8" s="19">
        <v>19.399999999999999</v>
      </c>
      <c r="Q8" s="19">
        <v>20</v>
      </c>
      <c r="R8" s="19">
        <v>18.760000000000002</v>
      </c>
      <c r="S8" s="19">
        <v>20</v>
      </c>
      <c r="T8" s="21">
        <f>SUM(E8:S8)</f>
        <v>286.56000000000006</v>
      </c>
      <c r="U8" s="21">
        <f>AVERAGE(E8:S8)</f>
        <v>19.104000000000003</v>
      </c>
    </row>
    <row r="9" spans="1:21" ht="15.75" x14ac:dyDescent="0.25">
      <c r="A9" s="13">
        <v>2</v>
      </c>
      <c r="B9" s="13">
        <v>2</v>
      </c>
      <c r="C9" s="14" t="s">
        <v>24</v>
      </c>
      <c r="D9" s="12" t="s">
        <v>48</v>
      </c>
      <c r="E9" s="19">
        <v>9</v>
      </c>
      <c r="F9" s="19">
        <v>8.5</v>
      </c>
      <c r="G9" s="19">
        <v>5.5</v>
      </c>
      <c r="H9" s="19">
        <v>14</v>
      </c>
      <c r="I9" s="19">
        <v>15</v>
      </c>
      <c r="J9" s="19">
        <v>11.9</v>
      </c>
      <c r="K9" s="19">
        <v>16</v>
      </c>
      <c r="L9" s="19">
        <v>11.25</v>
      </c>
      <c r="M9" s="19">
        <v>11</v>
      </c>
      <c r="N9" s="19">
        <v>10.3</v>
      </c>
      <c r="O9" s="19">
        <v>16</v>
      </c>
      <c r="P9" s="19">
        <v>13</v>
      </c>
      <c r="Q9" s="19">
        <v>12.5</v>
      </c>
      <c r="R9" s="19">
        <v>9.1</v>
      </c>
      <c r="S9" s="19">
        <v>20</v>
      </c>
      <c r="T9" s="21">
        <f t="shared" ref="T9:T61" si="0">SUM(E9:S9)</f>
        <v>183.04999999999998</v>
      </c>
      <c r="U9" s="21">
        <f t="shared" ref="U9:U61" si="1">AVERAGE(E9:S9)</f>
        <v>12.203333333333331</v>
      </c>
    </row>
    <row r="10" spans="1:21" ht="15.75" x14ac:dyDescent="0.25">
      <c r="A10" s="13">
        <v>3</v>
      </c>
      <c r="B10" s="13">
        <v>3</v>
      </c>
      <c r="C10" s="14" t="s">
        <v>25</v>
      </c>
      <c r="D10" s="12" t="s">
        <v>48</v>
      </c>
      <c r="E10" s="19">
        <v>19.5</v>
      </c>
      <c r="F10" s="19">
        <v>11.5</v>
      </c>
      <c r="G10" s="19">
        <v>13</v>
      </c>
      <c r="H10" s="19">
        <v>10</v>
      </c>
      <c r="I10" s="19">
        <v>13</v>
      </c>
      <c r="J10" s="19">
        <v>10.5</v>
      </c>
      <c r="K10" s="19">
        <v>15</v>
      </c>
      <c r="L10" s="19">
        <v>13.5</v>
      </c>
      <c r="M10" s="19">
        <v>19.600000000000001</v>
      </c>
      <c r="N10" s="19">
        <v>7.7</v>
      </c>
      <c r="O10" s="19">
        <v>7</v>
      </c>
      <c r="P10" s="19">
        <v>16.2</v>
      </c>
      <c r="Q10" s="19">
        <v>13.5</v>
      </c>
      <c r="R10" s="19">
        <v>18.2</v>
      </c>
      <c r="S10" s="19">
        <v>10</v>
      </c>
      <c r="T10" s="21">
        <f t="shared" si="0"/>
        <v>198.19999999999996</v>
      </c>
      <c r="U10" s="21">
        <f t="shared" si="1"/>
        <v>13.213333333333331</v>
      </c>
    </row>
    <row r="11" spans="1:21" ht="15.75" x14ac:dyDescent="0.25">
      <c r="A11" s="13">
        <v>4</v>
      </c>
      <c r="B11" s="13">
        <v>4</v>
      </c>
      <c r="C11" s="14" t="s">
        <v>26</v>
      </c>
      <c r="D11" s="12" t="s">
        <v>48</v>
      </c>
      <c r="E11" s="19">
        <v>19</v>
      </c>
      <c r="F11" s="19">
        <v>18</v>
      </c>
      <c r="G11" s="19">
        <v>19.5</v>
      </c>
      <c r="H11" s="19">
        <v>19</v>
      </c>
      <c r="I11" s="19">
        <v>20</v>
      </c>
      <c r="J11" s="19">
        <v>19.100000000000001</v>
      </c>
      <c r="K11" s="19">
        <v>20</v>
      </c>
      <c r="L11" s="19">
        <v>17</v>
      </c>
      <c r="M11" s="19">
        <v>19.8</v>
      </c>
      <c r="N11" s="19">
        <v>14.5</v>
      </c>
      <c r="O11" s="19">
        <v>17</v>
      </c>
      <c r="P11" s="19">
        <v>18.600000000000001</v>
      </c>
      <c r="Q11" s="19">
        <v>19</v>
      </c>
      <c r="R11" s="19">
        <v>19.760000000000002</v>
      </c>
      <c r="S11" s="19">
        <v>20</v>
      </c>
      <c r="T11" s="21">
        <f t="shared" si="0"/>
        <v>280.26</v>
      </c>
      <c r="U11" s="21">
        <f t="shared" si="1"/>
        <v>18.684000000000001</v>
      </c>
    </row>
    <row r="12" spans="1:21" ht="15.75" x14ac:dyDescent="0.25">
      <c r="A12" s="13">
        <v>5</v>
      </c>
      <c r="B12" s="13">
        <v>5</v>
      </c>
      <c r="C12" s="14" t="s">
        <v>27</v>
      </c>
      <c r="D12" s="12" t="s">
        <v>48</v>
      </c>
      <c r="E12" s="19">
        <v>10.5</v>
      </c>
      <c r="F12" s="19">
        <v>10.5</v>
      </c>
      <c r="G12" s="19">
        <v>11.5</v>
      </c>
      <c r="H12" s="19">
        <v>7.5</v>
      </c>
      <c r="I12" s="19">
        <v>12</v>
      </c>
      <c r="J12" s="19">
        <v>9</v>
      </c>
      <c r="K12" s="19">
        <v>9</v>
      </c>
      <c r="L12" s="19">
        <v>12.25</v>
      </c>
      <c r="M12" s="19">
        <v>10.9</v>
      </c>
      <c r="N12" s="19">
        <v>10</v>
      </c>
      <c r="O12" s="19">
        <v>8</v>
      </c>
      <c r="P12" s="19">
        <v>1.54</v>
      </c>
      <c r="Q12" s="19">
        <v>8</v>
      </c>
      <c r="R12" s="19">
        <v>9.7100000000000009</v>
      </c>
      <c r="S12" s="19">
        <v>10</v>
      </c>
      <c r="T12" s="21">
        <f t="shared" si="0"/>
        <v>140.4</v>
      </c>
      <c r="U12" s="21">
        <f t="shared" si="1"/>
        <v>9.3600000000000012</v>
      </c>
    </row>
    <row r="13" spans="1:21" ht="15.75" x14ac:dyDescent="0.25">
      <c r="A13" s="13">
        <v>6</v>
      </c>
      <c r="B13" s="13">
        <v>6</v>
      </c>
      <c r="C13" s="14" t="s">
        <v>28</v>
      </c>
      <c r="D13" s="12" t="s">
        <v>48</v>
      </c>
      <c r="E13" s="19">
        <v>8.75</v>
      </c>
      <c r="F13" s="19">
        <v>9</v>
      </c>
      <c r="G13" s="19">
        <v>10</v>
      </c>
      <c r="H13" s="19">
        <v>14</v>
      </c>
      <c r="I13" s="19">
        <v>12</v>
      </c>
      <c r="J13" s="19">
        <v>13.5</v>
      </c>
      <c r="K13" s="19">
        <v>13</v>
      </c>
      <c r="L13" s="19">
        <v>10.75</v>
      </c>
      <c r="M13" s="19">
        <v>16.2</v>
      </c>
      <c r="N13" s="19">
        <v>9.6</v>
      </c>
      <c r="O13" s="19">
        <v>1.8</v>
      </c>
      <c r="P13" s="19">
        <v>11.4</v>
      </c>
      <c r="Q13" s="19">
        <v>11.5</v>
      </c>
      <c r="R13" s="19">
        <v>18.420000000000002</v>
      </c>
      <c r="S13" s="19">
        <v>10</v>
      </c>
      <c r="T13" s="21">
        <f t="shared" si="0"/>
        <v>169.92000000000002</v>
      </c>
      <c r="U13" s="21">
        <f t="shared" si="1"/>
        <v>11.328000000000001</v>
      </c>
    </row>
    <row r="14" spans="1:21" ht="15.75" x14ac:dyDescent="0.25">
      <c r="A14" s="13">
        <v>7</v>
      </c>
      <c r="B14" s="13">
        <v>7</v>
      </c>
      <c r="C14" s="14" t="s">
        <v>29</v>
      </c>
      <c r="D14" s="12" t="s">
        <v>48</v>
      </c>
      <c r="E14" s="19">
        <v>5.5</v>
      </c>
      <c r="F14" s="19">
        <v>14</v>
      </c>
      <c r="G14" s="19">
        <v>8</v>
      </c>
      <c r="H14" s="19">
        <v>11.5</v>
      </c>
      <c r="I14" s="19">
        <v>13</v>
      </c>
      <c r="J14" s="19">
        <v>7.6</v>
      </c>
      <c r="K14" s="19">
        <v>11</v>
      </c>
      <c r="L14" s="19">
        <v>9</v>
      </c>
      <c r="M14" s="19">
        <v>5</v>
      </c>
      <c r="N14" s="19">
        <v>11.9</v>
      </c>
      <c r="O14" s="19">
        <v>1.4</v>
      </c>
      <c r="P14" s="19">
        <v>18.8</v>
      </c>
      <c r="Q14" s="19">
        <v>13.5</v>
      </c>
      <c r="R14" s="19">
        <v>13.3</v>
      </c>
      <c r="S14" s="19">
        <v>12</v>
      </c>
      <c r="T14" s="21">
        <f t="shared" si="0"/>
        <v>155.5</v>
      </c>
      <c r="U14" s="21">
        <f t="shared" si="1"/>
        <v>10.366666666666667</v>
      </c>
    </row>
    <row r="15" spans="1:21" ht="15.75" x14ac:dyDescent="0.25">
      <c r="A15" s="13">
        <v>8</v>
      </c>
      <c r="B15" s="13">
        <v>8</v>
      </c>
      <c r="C15" s="14" t="s">
        <v>30</v>
      </c>
      <c r="D15" s="12" t="s">
        <v>48</v>
      </c>
      <c r="E15" s="19">
        <v>9</v>
      </c>
      <c r="F15" s="19">
        <v>11.5</v>
      </c>
      <c r="G15" s="19">
        <v>11</v>
      </c>
      <c r="H15" s="19">
        <v>12</v>
      </c>
      <c r="I15" s="19">
        <v>15</v>
      </c>
      <c r="J15" s="19">
        <v>10.5</v>
      </c>
      <c r="K15" s="19">
        <v>14</v>
      </c>
      <c r="L15" s="19">
        <v>8</v>
      </c>
      <c r="M15" s="19">
        <v>12</v>
      </c>
      <c r="N15" s="19">
        <v>8.1</v>
      </c>
      <c r="O15" s="19">
        <v>12</v>
      </c>
      <c r="P15" s="19">
        <v>12.2</v>
      </c>
      <c r="Q15" s="19">
        <v>10.5</v>
      </c>
      <c r="R15" s="19">
        <v>5</v>
      </c>
      <c r="S15" s="19">
        <v>14</v>
      </c>
      <c r="T15" s="21">
        <f t="shared" si="0"/>
        <v>164.79999999999998</v>
      </c>
      <c r="U15" s="21">
        <f t="shared" si="1"/>
        <v>10.986666666666666</v>
      </c>
    </row>
    <row r="16" spans="1:21" ht="15.75" x14ac:dyDescent="0.25">
      <c r="A16" s="13">
        <v>9</v>
      </c>
      <c r="B16" s="13">
        <v>9</v>
      </c>
      <c r="C16" s="14" t="s">
        <v>31</v>
      </c>
      <c r="D16" s="12" t="s">
        <v>48</v>
      </c>
      <c r="E16" s="19">
        <v>5.25</v>
      </c>
      <c r="F16" s="19">
        <v>5</v>
      </c>
      <c r="G16" s="19">
        <v>7</v>
      </c>
      <c r="H16" s="19">
        <v>9</v>
      </c>
      <c r="I16" s="19">
        <v>12</v>
      </c>
      <c r="J16" s="19">
        <v>9.3000000000000007</v>
      </c>
      <c r="K16" s="19">
        <v>15</v>
      </c>
      <c r="L16" s="19">
        <v>9</v>
      </c>
      <c r="M16" s="19">
        <v>13</v>
      </c>
      <c r="N16" s="19">
        <v>18.7</v>
      </c>
      <c r="O16" s="19">
        <v>15</v>
      </c>
      <c r="P16" s="19">
        <v>9</v>
      </c>
      <c r="Q16" s="19">
        <v>16.399999999999999</v>
      </c>
      <c r="R16" s="19">
        <v>9</v>
      </c>
      <c r="S16" s="19">
        <v>13</v>
      </c>
      <c r="T16" s="21">
        <f t="shared" si="0"/>
        <v>165.65</v>
      </c>
      <c r="U16" s="21">
        <f t="shared" si="1"/>
        <v>11.043333333333333</v>
      </c>
    </row>
    <row r="17" spans="1:21" ht="15.75" x14ac:dyDescent="0.25">
      <c r="A17" s="13">
        <v>10</v>
      </c>
      <c r="B17" s="13">
        <v>10</v>
      </c>
      <c r="C17" s="14" t="s">
        <v>32</v>
      </c>
      <c r="D17" s="12" t="s">
        <v>48</v>
      </c>
      <c r="E17" s="19">
        <v>6.5</v>
      </c>
      <c r="F17" s="19">
        <v>7.5</v>
      </c>
      <c r="G17" s="19">
        <v>7</v>
      </c>
      <c r="H17" s="19">
        <v>8</v>
      </c>
      <c r="I17" s="19">
        <v>16</v>
      </c>
      <c r="J17" s="19">
        <v>4.5</v>
      </c>
      <c r="K17" s="19">
        <v>10</v>
      </c>
      <c r="L17" s="19">
        <v>13</v>
      </c>
      <c r="M17" s="19">
        <v>4</v>
      </c>
      <c r="N17" s="19">
        <v>12.3</v>
      </c>
      <c r="O17" s="19">
        <v>13</v>
      </c>
      <c r="P17" s="19">
        <v>13</v>
      </c>
      <c r="Q17" s="19">
        <v>12</v>
      </c>
      <c r="R17" s="19">
        <v>6</v>
      </c>
      <c r="S17" s="19">
        <v>10</v>
      </c>
      <c r="T17" s="21">
        <f t="shared" si="0"/>
        <v>142.80000000000001</v>
      </c>
      <c r="U17" s="21">
        <f t="shared" si="1"/>
        <v>9.5200000000000014</v>
      </c>
    </row>
    <row r="18" spans="1:21" ht="15.75" x14ac:dyDescent="0.25">
      <c r="A18" s="13">
        <v>11</v>
      </c>
      <c r="B18" s="13">
        <v>11</v>
      </c>
      <c r="C18" s="14" t="s">
        <v>33</v>
      </c>
      <c r="D18" s="12" t="s">
        <v>48</v>
      </c>
      <c r="E18" s="19">
        <v>8.5</v>
      </c>
      <c r="F18" s="19">
        <v>5.5</v>
      </c>
      <c r="G18" s="19">
        <v>9.5</v>
      </c>
      <c r="H18" s="19">
        <v>5</v>
      </c>
      <c r="I18" s="19">
        <v>12</v>
      </c>
      <c r="J18" s="19">
        <v>6.5</v>
      </c>
      <c r="K18" s="19">
        <v>9</v>
      </c>
      <c r="L18" s="19">
        <v>11.5</v>
      </c>
      <c r="M18" s="19">
        <v>8</v>
      </c>
      <c r="N18" s="19">
        <v>10.8</v>
      </c>
      <c r="O18" s="19">
        <v>14</v>
      </c>
      <c r="P18" s="19">
        <v>8.1999999999999993</v>
      </c>
      <c r="Q18" s="19">
        <v>13</v>
      </c>
      <c r="R18" s="19">
        <v>8.4</v>
      </c>
      <c r="S18" s="19">
        <v>10</v>
      </c>
      <c r="T18" s="21">
        <f t="shared" si="0"/>
        <v>139.9</v>
      </c>
      <c r="U18" s="21">
        <f t="shared" si="1"/>
        <v>9.3266666666666662</v>
      </c>
    </row>
    <row r="19" spans="1:21" ht="15.75" x14ac:dyDescent="0.25">
      <c r="A19" s="13">
        <v>12</v>
      </c>
      <c r="B19" s="13">
        <v>12</v>
      </c>
      <c r="C19" s="14" t="s">
        <v>34</v>
      </c>
      <c r="D19" s="12" t="s">
        <v>48</v>
      </c>
      <c r="E19" s="19">
        <v>8.75</v>
      </c>
      <c r="F19" s="19">
        <v>5.6</v>
      </c>
      <c r="G19" s="19">
        <v>7</v>
      </c>
      <c r="H19" s="19">
        <v>8</v>
      </c>
      <c r="I19" s="19">
        <v>7</v>
      </c>
      <c r="J19" s="19">
        <v>8</v>
      </c>
      <c r="K19" s="19">
        <v>4</v>
      </c>
      <c r="L19" s="19">
        <v>10.75</v>
      </c>
      <c r="M19" s="19">
        <v>11</v>
      </c>
      <c r="N19" s="19">
        <v>7.9</v>
      </c>
      <c r="O19" s="19">
        <v>10</v>
      </c>
      <c r="P19" s="19">
        <v>8.1999999999999993</v>
      </c>
      <c r="Q19" s="19">
        <v>12</v>
      </c>
      <c r="R19" s="19">
        <v>10.38</v>
      </c>
      <c r="S19" s="19">
        <v>10</v>
      </c>
      <c r="T19" s="21">
        <f t="shared" si="0"/>
        <v>128.57999999999998</v>
      </c>
      <c r="U19" s="21">
        <f t="shared" si="1"/>
        <v>8.5719999999999992</v>
      </c>
    </row>
    <row r="20" spans="1:21" ht="15.75" x14ac:dyDescent="0.25">
      <c r="A20" s="13">
        <v>13</v>
      </c>
      <c r="B20" s="13">
        <v>13</v>
      </c>
      <c r="C20" s="14" t="s">
        <v>35</v>
      </c>
      <c r="D20" s="12" t="s">
        <v>48</v>
      </c>
      <c r="E20" s="19">
        <v>11.25</v>
      </c>
      <c r="F20" s="19">
        <v>13.5</v>
      </c>
      <c r="G20" s="19">
        <v>12.5</v>
      </c>
      <c r="H20" s="19">
        <v>10</v>
      </c>
      <c r="I20" s="20">
        <v>13</v>
      </c>
      <c r="J20" s="19">
        <v>13.8</v>
      </c>
      <c r="K20" s="19">
        <v>19</v>
      </c>
      <c r="L20" s="19">
        <v>13</v>
      </c>
      <c r="M20" s="19">
        <v>12.9</v>
      </c>
      <c r="N20" s="19">
        <v>14.2</v>
      </c>
      <c r="O20" s="19">
        <v>14</v>
      </c>
      <c r="P20" s="19">
        <v>10</v>
      </c>
      <c r="Q20" s="19">
        <v>11</v>
      </c>
      <c r="R20" s="19">
        <v>14.4</v>
      </c>
      <c r="S20" s="19">
        <v>13.5</v>
      </c>
      <c r="T20" s="21">
        <f t="shared" si="0"/>
        <v>196.05</v>
      </c>
      <c r="U20" s="21">
        <f t="shared" si="1"/>
        <v>13.07</v>
      </c>
    </row>
    <row r="21" spans="1:21" ht="15.75" x14ac:dyDescent="0.25">
      <c r="A21" s="13">
        <v>14</v>
      </c>
      <c r="B21" s="13">
        <v>14</v>
      </c>
      <c r="C21" s="14" t="s">
        <v>36</v>
      </c>
      <c r="D21" s="12" t="s">
        <v>48</v>
      </c>
      <c r="E21" s="19">
        <v>11.75</v>
      </c>
      <c r="F21" s="19">
        <v>9.5</v>
      </c>
      <c r="G21" s="19">
        <v>10</v>
      </c>
      <c r="H21" s="19">
        <v>8</v>
      </c>
      <c r="I21" s="19">
        <v>10</v>
      </c>
      <c r="J21" s="19">
        <v>10</v>
      </c>
      <c r="K21" s="19">
        <v>9</v>
      </c>
      <c r="L21" s="19">
        <v>15</v>
      </c>
      <c r="M21" s="19">
        <v>16.600000000000001</v>
      </c>
      <c r="N21" s="19">
        <v>13.4</v>
      </c>
      <c r="O21" s="19">
        <v>16</v>
      </c>
      <c r="P21" s="19">
        <v>13</v>
      </c>
      <c r="Q21" s="19">
        <v>12</v>
      </c>
      <c r="R21" s="19">
        <v>12</v>
      </c>
      <c r="S21" s="19">
        <v>10</v>
      </c>
      <c r="T21" s="21">
        <f t="shared" si="0"/>
        <v>176.25</v>
      </c>
      <c r="U21" s="21">
        <f t="shared" si="1"/>
        <v>11.75</v>
      </c>
    </row>
    <row r="22" spans="1:21" ht="15.75" x14ac:dyDescent="0.25">
      <c r="A22" s="13">
        <v>15</v>
      </c>
      <c r="B22" s="13">
        <v>15</v>
      </c>
      <c r="C22" s="14" t="s">
        <v>37</v>
      </c>
      <c r="D22" s="12" t="s">
        <v>48</v>
      </c>
      <c r="E22" s="20">
        <v>17.75</v>
      </c>
      <c r="F22" s="20">
        <v>15</v>
      </c>
      <c r="G22" s="20">
        <v>18.5</v>
      </c>
      <c r="H22" s="20">
        <v>19</v>
      </c>
      <c r="I22" s="19">
        <v>19</v>
      </c>
      <c r="J22" s="20">
        <v>16.5</v>
      </c>
      <c r="K22" s="20">
        <v>17</v>
      </c>
      <c r="L22" s="20">
        <v>13</v>
      </c>
      <c r="M22" s="20">
        <v>19.100000000000001</v>
      </c>
      <c r="N22" s="20">
        <v>19.3</v>
      </c>
      <c r="O22" s="20">
        <v>20</v>
      </c>
      <c r="P22" s="20">
        <v>15.4</v>
      </c>
      <c r="Q22" s="20">
        <v>14</v>
      </c>
      <c r="R22" s="20">
        <v>18.420000000000002</v>
      </c>
      <c r="S22" s="20">
        <v>20</v>
      </c>
      <c r="T22" s="21">
        <f t="shared" si="0"/>
        <v>261.97000000000003</v>
      </c>
      <c r="U22" s="21">
        <f t="shared" si="1"/>
        <v>17.46466666666667</v>
      </c>
    </row>
    <row r="23" spans="1:21" ht="15.75" x14ac:dyDescent="0.25">
      <c r="A23" s="13">
        <v>16</v>
      </c>
      <c r="B23" s="13">
        <v>16</v>
      </c>
      <c r="C23" s="14" t="s">
        <v>38</v>
      </c>
      <c r="D23" s="12" t="s">
        <v>48</v>
      </c>
      <c r="E23" s="19">
        <v>10</v>
      </c>
      <c r="F23" s="19">
        <v>15.5</v>
      </c>
      <c r="G23" s="19">
        <v>14</v>
      </c>
      <c r="H23" s="19">
        <v>12</v>
      </c>
      <c r="I23" s="19">
        <v>8</v>
      </c>
      <c r="J23" s="19">
        <v>9</v>
      </c>
      <c r="K23" s="19">
        <v>13</v>
      </c>
      <c r="L23" s="19">
        <v>18.5</v>
      </c>
      <c r="M23" s="19">
        <v>13.5</v>
      </c>
      <c r="N23" s="19">
        <v>18.600000000000001</v>
      </c>
      <c r="O23" s="19">
        <v>17</v>
      </c>
      <c r="P23" s="19">
        <v>12.2</v>
      </c>
      <c r="Q23" s="19">
        <v>17.5</v>
      </c>
      <c r="R23" s="19">
        <v>15.1</v>
      </c>
      <c r="S23" s="19">
        <v>11.5</v>
      </c>
      <c r="T23" s="21">
        <f t="shared" si="0"/>
        <v>205.39999999999998</v>
      </c>
      <c r="U23" s="21">
        <f t="shared" si="1"/>
        <v>13.693333333333332</v>
      </c>
    </row>
    <row r="24" spans="1:21" ht="15.75" x14ac:dyDescent="0.25">
      <c r="A24" s="13">
        <v>17</v>
      </c>
      <c r="B24" s="13">
        <v>17</v>
      </c>
      <c r="C24" s="14" t="s">
        <v>39</v>
      </c>
      <c r="D24" s="12" t="s">
        <v>48</v>
      </c>
      <c r="E24" s="19">
        <v>12.25</v>
      </c>
      <c r="F24" s="19">
        <v>13</v>
      </c>
      <c r="G24" s="19">
        <v>10</v>
      </c>
      <c r="H24" s="19">
        <v>8.5</v>
      </c>
      <c r="I24" s="19">
        <v>16</v>
      </c>
      <c r="J24" s="19">
        <v>12.3</v>
      </c>
      <c r="K24" s="19">
        <v>13</v>
      </c>
      <c r="L24" s="19">
        <v>11.5</v>
      </c>
      <c r="M24" s="19">
        <v>18.8</v>
      </c>
      <c r="N24" s="19">
        <v>16.100000000000001</v>
      </c>
      <c r="O24" s="19">
        <v>18</v>
      </c>
      <c r="P24" s="19">
        <v>13.5</v>
      </c>
      <c r="Q24" s="19">
        <v>17</v>
      </c>
      <c r="R24" s="19">
        <v>13</v>
      </c>
      <c r="S24" s="19">
        <v>10</v>
      </c>
      <c r="T24" s="21">
        <f t="shared" si="0"/>
        <v>202.95</v>
      </c>
      <c r="U24" s="21">
        <f t="shared" si="1"/>
        <v>13.53</v>
      </c>
    </row>
    <row r="25" spans="1:21" ht="15.75" x14ac:dyDescent="0.25">
      <c r="A25" s="13">
        <v>18</v>
      </c>
      <c r="B25" s="13">
        <v>18</v>
      </c>
      <c r="C25" s="14" t="s">
        <v>40</v>
      </c>
      <c r="D25" s="12" t="s">
        <v>48</v>
      </c>
      <c r="E25" s="19">
        <v>9.5</v>
      </c>
      <c r="F25" s="19">
        <v>5.5</v>
      </c>
      <c r="G25" s="19">
        <v>13</v>
      </c>
      <c r="H25" s="19">
        <v>9.5</v>
      </c>
      <c r="I25" s="19">
        <v>15</v>
      </c>
      <c r="J25" s="19">
        <v>9</v>
      </c>
      <c r="K25" s="19">
        <v>11</v>
      </c>
      <c r="L25" s="19">
        <v>13.25</v>
      </c>
      <c r="M25" s="19">
        <v>7</v>
      </c>
      <c r="N25" s="19">
        <v>8</v>
      </c>
      <c r="O25" s="19">
        <v>10</v>
      </c>
      <c r="P25" s="19">
        <v>11.4</v>
      </c>
      <c r="Q25" s="19">
        <v>12</v>
      </c>
      <c r="R25" s="19">
        <v>10.38</v>
      </c>
      <c r="S25" s="19">
        <v>13.5</v>
      </c>
      <c r="T25" s="21">
        <f t="shared" si="0"/>
        <v>158.03</v>
      </c>
      <c r="U25" s="21">
        <f t="shared" si="1"/>
        <v>10.535333333333334</v>
      </c>
    </row>
    <row r="26" spans="1:21" ht="15.75" x14ac:dyDescent="0.25">
      <c r="A26" s="13">
        <v>19</v>
      </c>
      <c r="B26" s="13">
        <v>19</v>
      </c>
      <c r="C26" s="14" t="s">
        <v>41</v>
      </c>
      <c r="D26" s="12" t="s">
        <v>48</v>
      </c>
      <c r="E26" s="19">
        <v>6</v>
      </c>
      <c r="F26" s="19">
        <v>5</v>
      </c>
      <c r="G26" s="19">
        <v>7</v>
      </c>
      <c r="H26" s="19">
        <v>9</v>
      </c>
      <c r="I26" s="19">
        <v>13</v>
      </c>
      <c r="J26" s="19">
        <v>2.5</v>
      </c>
      <c r="K26" s="19">
        <v>11</v>
      </c>
      <c r="L26" s="19">
        <v>8.5</v>
      </c>
      <c r="M26" s="19">
        <v>7</v>
      </c>
      <c r="N26" s="19">
        <v>12.6</v>
      </c>
      <c r="O26" s="19">
        <v>12</v>
      </c>
      <c r="P26" s="19">
        <v>12.2</v>
      </c>
      <c r="Q26" s="19">
        <v>12.5</v>
      </c>
      <c r="R26" s="19">
        <v>7.7</v>
      </c>
      <c r="S26" s="19">
        <v>9.5</v>
      </c>
      <c r="T26" s="21">
        <f t="shared" si="0"/>
        <v>135.5</v>
      </c>
      <c r="U26" s="21">
        <f t="shared" si="1"/>
        <v>9.0333333333333332</v>
      </c>
    </row>
    <row r="27" spans="1:21" ht="15.75" x14ac:dyDescent="0.25">
      <c r="A27" s="13">
        <v>20</v>
      </c>
      <c r="B27" s="13">
        <v>20</v>
      </c>
      <c r="C27" s="14" t="s">
        <v>42</v>
      </c>
      <c r="D27" s="12" t="s">
        <v>48</v>
      </c>
      <c r="E27" s="19">
        <v>8.75</v>
      </c>
      <c r="F27" s="19">
        <v>12.5</v>
      </c>
      <c r="G27" s="19">
        <v>11</v>
      </c>
      <c r="H27" s="19">
        <v>12.5</v>
      </c>
      <c r="I27" s="19">
        <v>15</v>
      </c>
      <c r="J27" s="19">
        <v>14</v>
      </c>
      <c r="K27" s="19">
        <v>16</v>
      </c>
      <c r="L27" s="19">
        <v>11.75</v>
      </c>
      <c r="M27" s="19">
        <v>11.1</v>
      </c>
      <c r="N27" s="19">
        <v>8.8000000000000007</v>
      </c>
      <c r="O27" s="19">
        <v>12</v>
      </c>
      <c r="P27" s="19">
        <v>13</v>
      </c>
      <c r="Q27" s="19">
        <v>12</v>
      </c>
      <c r="R27" s="19">
        <v>11</v>
      </c>
      <c r="S27" s="19">
        <v>13</v>
      </c>
      <c r="T27" s="21">
        <f t="shared" si="0"/>
        <v>182.39999999999998</v>
      </c>
      <c r="U27" s="21">
        <f t="shared" si="1"/>
        <v>12.159999999999998</v>
      </c>
    </row>
    <row r="28" spans="1:21" ht="15.75" x14ac:dyDescent="0.25">
      <c r="A28" s="13">
        <v>21</v>
      </c>
      <c r="B28" s="13">
        <v>21</v>
      </c>
      <c r="C28" s="14" t="s">
        <v>43</v>
      </c>
      <c r="D28" s="12" t="s">
        <v>48</v>
      </c>
      <c r="E28" s="19">
        <v>7</v>
      </c>
      <c r="F28" s="19">
        <v>6.5</v>
      </c>
      <c r="G28" s="19">
        <v>7</v>
      </c>
      <c r="H28" s="19">
        <v>11</v>
      </c>
      <c r="I28" s="19">
        <v>14</v>
      </c>
      <c r="J28" s="19">
        <v>11.5</v>
      </c>
      <c r="K28" s="19">
        <v>8</v>
      </c>
      <c r="L28" s="19">
        <v>11.5</v>
      </c>
      <c r="M28" s="19">
        <v>15.2</v>
      </c>
      <c r="N28" s="19">
        <v>11.2</v>
      </c>
      <c r="O28" s="19">
        <v>14</v>
      </c>
      <c r="P28" s="19">
        <v>13.8</v>
      </c>
      <c r="Q28" s="19">
        <v>14</v>
      </c>
      <c r="R28" s="19">
        <v>8.5</v>
      </c>
      <c r="S28" s="19">
        <v>19.5</v>
      </c>
      <c r="T28" s="21">
        <f t="shared" si="0"/>
        <v>172.70000000000002</v>
      </c>
      <c r="U28" s="21">
        <f t="shared" si="1"/>
        <v>11.513333333333334</v>
      </c>
    </row>
    <row r="29" spans="1:21" ht="15.75" x14ac:dyDescent="0.25">
      <c r="A29" s="13">
        <v>22</v>
      </c>
      <c r="B29" s="13">
        <v>22</v>
      </c>
      <c r="C29" s="14" t="s">
        <v>44</v>
      </c>
      <c r="D29" s="12" t="s">
        <v>48</v>
      </c>
      <c r="E29" s="19">
        <v>8</v>
      </c>
      <c r="F29" s="19">
        <v>13</v>
      </c>
      <c r="G29" s="19">
        <v>15.5</v>
      </c>
      <c r="H29" s="19">
        <v>10.5</v>
      </c>
      <c r="I29" s="19">
        <v>15</v>
      </c>
      <c r="J29" s="19">
        <v>11</v>
      </c>
      <c r="K29" s="19">
        <v>16</v>
      </c>
      <c r="L29" s="19">
        <v>16</v>
      </c>
      <c r="M29" s="19">
        <v>14</v>
      </c>
      <c r="N29" s="19">
        <v>7.9</v>
      </c>
      <c r="O29" s="19">
        <v>10</v>
      </c>
      <c r="P29" s="19">
        <v>7.4</v>
      </c>
      <c r="Q29" s="19">
        <v>12.5</v>
      </c>
      <c r="R29" s="19">
        <v>10.38</v>
      </c>
      <c r="S29" s="19">
        <v>10</v>
      </c>
      <c r="T29" s="21">
        <f t="shared" si="0"/>
        <v>177.18</v>
      </c>
      <c r="U29" s="21">
        <f t="shared" si="1"/>
        <v>11.812000000000001</v>
      </c>
    </row>
    <row r="30" spans="1:21" ht="15.75" x14ac:dyDescent="0.25">
      <c r="A30" s="13">
        <v>23</v>
      </c>
      <c r="B30" s="13">
        <v>23</v>
      </c>
      <c r="C30" s="14" t="s">
        <v>45</v>
      </c>
      <c r="D30" s="12" t="s">
        <v>48</v>
      </c>
      <c r="E30" s="19">
        <v>12.75</v>
      </c>
      <c r="F30" s="19">
        <v>9.5</v>
      </c>
      <c r="G30" s="19">
        <v>9</v>
      </c>
      <c r="H30" s="19">
        <v>12</v>
      </c>
      <c r="I30" s="19">
        <v>12</v>
      </c>
      <c r="J30" s="19">
        <v>12</v>
      </c>
      <c r="K30" s="19">
        <v>13</v>
      </c>
      <c r="L30" s="19">
        <v>10</v>
      </c>
      <c r="M30" s="19">
        <v>10.7</v>
      </c>
      <c r="N30" s="19">
        <v>9.9</v>
      </c>
      <c r="O30" s="19">
        <v>14</v>
      </c>
      <c r="P30" s="19">
        <v>14.5</v>
      </c>
      <c r="Q30" s="19">
        <v>14</v>
      </c>
      <c r="R30" s="19">
        <v>15</v>
      </c>
      <c r="S30" s="19">
        <v>14</v>
      </c>
      <c r="T30" s="21">
        <f t="shared" si="0"/>
        <v>182.35000000000002</v>
      </c>
      <c r="U30" s="21">
        <f t="shared" si="1"/>
        <v>12.156666666666668</v>
      </c>
    </row>
    <row r="31" spans="1:21" ht="15.75" x14ac:dyDescent="0.25">
      <c r="A31" s="13">
        <v>24</v>
      </c>
      <c r="B31" s="13">
        <v>24</v>
      </c>
      <c r="C31" s="14" t="s">
        <v>46</v>
      </c>
      <c r="D31" s="12" t="s">
        <v>48</v>
      </c>
      <c r="E31" s="19">
        <v>13.5</v>
      </c>
      <c r="F31" s="19">
        <v>15.5</v>
      </c>
      <c r="G31" s="19">
        <v>16.5</v>
      </c>
      <c r="H31" s="19">
        <v>13.5</v>
      </c>
      <c r="I31" s="19">
        <v>15</v>
      </c>
      <c r="J31" s="19">
        <v>16.8</v>
      </c>
      <c r="K31" s="19">
        <v>18.5</v>
      </c>
      <c r="L31" s="19">
        <v>12.5</v>
      </c>
      <c r="M31" s="19">
        <v>19.7</v>
      </c>
      <c r="N31" s="19">
        <v>14.5</v>
      </c>
      <c r="O31" s="19">
        <v>19</v>
      </c>
      <c r="P31" s="19">
        <v>16.2</v>
      </c>
      <c r="Q31" s="19">
        <v>11</v>
      </c>
      <c r="R31" s="19">
        <v>19.100000000000001</v>
      </c>
      <c r="S31" s="19">
        <v>18</v>
      </c>
      <c r="T31" s="21">
        <f t="shared" si="0"/>
        <v>239.29999999999998</v>
      </c>
      <c r="U31" s="21">
        <f t="shared" si="1"/>
        <v>15.953333333333331</v>
      </c>
    </row>
    <row r="32" spans="1:21" ht="15.75" x14ac:dyDescent="0.25">
      <c r="A32" s="13">
        <v>25</v>
      </c>
      <c r="B32" s="13">
        <v>25</v>
      </c>
      <c r="C32" s="14" t="s">
        <v>47</v>
      </c>
      <c r="D32" s="12" t="s">
        <v>48</v>
      </c>
      <c r="E32" s="19">
        <v>8</v>
      </c>
      <c r="F32" s="19">
        <v>9.5</v>
      </c>
      <c r="G32" s="19">
        <v>10.5</v>
      </c>
      <c r="H32" s="19">
        <v>12.5</v>
      </c>
      <c r="I32" s="19">
        <v>12</v>
      </c>
      <c r="J32" s="19">
        <v>7.5</v>
      </c>
      <c r="K32" s="19">
        <v>16</v>
      </c>
      <c r="L32" s="19">
        <v>12.5</v>
      </c>
      <c r="M32" s="19">
        <v>12.1</v>
      </c>
      <c r="N32" s="19">
        <v>14.2</v>
      </c>
      <c r="O32" s="19">
        <v>13</v>
      </c>
      <c r="P32" s="19">
        <v>17</v>
      </c>
      <c r="Q32" s="19">
        <v>13.5</v>
      </c>
      <c r="R32" s="19">
        <v>14.4</v>
      </c>
      <c r="S32" s="19">
        <v>13.5</v>
      </c>
      <c r="T32" s="21">
        <f t="shared" si="0"/>
        <v>186.20000000000002</v>
      </c>
      <c r="U32" s="21">
        <f t="shared" si="1"/>
        <v>12.413333333333334</v>
      </c>
    </row>
    <row r="33" spans="1:21" ht="15.75" x14ac:dyDescent="0.25">
      <c r="A33" s="13">
        <v>26</v>
      </c>
      <c r="B33" s="13">
        <v>26</v>
      </c>
      <c r="C33" s="14" t="s">
        <v>49</v>
      </c>
      <c r="D33" s="12" t="s">
        <v>77</v>
      </c>
      <c r="E33" s="19">
        <v>14</v>
      </c>
      <c r="F33" s="19">
        <v>16.5</v>
      </c>
      <c r="G33" s="19">
        <v>13.8</v>
      </c>
      <c r="H33" s="19">
        <v>10.5</v>
      </c>
      <c r="I33" s="19">
        <v>20</v>
      </c>
      <c r="J33" s="19">
        <v>17.3</v>
      </c>
      <c r="K33" s="19">
        <v>16</v>
      </c>
      <c r="L33" s="19">
        <v>12.75</v>
      </c>
      <c r="M33" s="19">
        <v>19.399999999999999</v>
      </c>
      <c r="N33" s="19">
        <v>6.5</v>
      </c>
      <c r="O33" s="19">
        <v>7</v>
      </c>
      <c r="P33" s="19">
        <v>19.399999999999999</v>
      </c>
      <c r="Q33" s="19">
        <v>9</v>
      </c>
      <c r="R33" s="19">
        <v>14.4</v>
      </c>
      <c r="S33" s="19">
        <v>16.5</v>
      </c>
      <c r="T33" s="21">
        <f t="shared" si="0"/>
        <v>213.05</v>
      </c>
      <c r="U33" s="21">
        <f t="shared" si="1"/>
        <v>14.203333333333335</v>
      </c>
    </row>
    <row r="34" spans="1:21" ht="15.75" x14ac:dyDescent="0.25">
      <c r="A34" s="13">
        <v>27</v>
      </c>
      <c r="B34" s="13">
        <v>27</v>
      </c>
      <c r="C34" s="14" t="s">
        <v>50</v>
      </c>
      <c r="D34" s="12" t="s">
        <v>77</v>
      </c>
      <c r="E34" s="19">
        <v>17</v>
      </c>
      <c r="F34" s="19">
        <v>15.5</v>
      </c>
      <c r="G34" s="19">
        <v>13</v>
      </c>
      <c r="H34" s="19">
        <v>14</v>
      </c>
      <c r="I34" s="19">
        <v>10</v>
      </c>
      <c r="J34" s="19">
        <v>16.7</v>
      </c>
      <c r="K34" s="19">
        <v>16</v>
      </c>
      <c r="L34" s="19">
        <v>17.75</v>
      </c>
      <c r="M34" s="19">
        <v>18.7</v>
      </c>
      <c r="N34" s="19">
        <v>17.7</v>
      </c>
      <c r="O34" s="19">
        <v>15</v>
      </c>
      <c r="P34" s="19">
        <v>18.600000000000001</v>
      </c>
      <c r="Q34" s="19">
        <v>16</v>
      </c>
      <c r="R34" s="19">
        <v>19.760000000000002</v>
      </c>
      <c r="S34" s="19">
        <v>10</v>
      </c>
      <c r="T34" s="21">
        <f t="shared" si="0"/>
        <v>235.70999999999998</v>
      </c>
      <c r="U34" s="21">
        <f t="shared" si="1"/>
        <v>15.713999999999999</v>
      </c>
    </row>
    <row r="35" spans="1:21" ht="15.75" x14ac:dyDescent="0.25">
      <c r="A35" s="13">
        <v>28</v>
      </c>
      <c r="B35" s="13">
        <v>28</v>
      </c>
      <c r="C35" s="14" t="s">
        <v>51</v>
      </c>
      <c r="D35" s="12" t="s">
        <v>77</v>
      </c>
      <c r="E35" s="19">
        <v>11.25</v>
      </c>
      <c r="F35" s="19">
        <v>15</v>
      </c>
      <c r="G35" s="19">
        <v>11.5</v>
      </c>
      <c r="H35" s="19">
        <v>13.5</v>
      </c>
      <c r="I35" s="19">
        <v>17</v>
      </c>
      <c r="J35" s="19">
        <v>12.1</v>
      </c>
      <c r="K35" s="19">
        <v>13</v>
      </c>
      <c r="L35" s="19">
        <v>14</v>
      </c>
      <c r="M35" s="19">
        <v>16.8</v>
      </c>
      <c r="N35" s="19">
        <v>8</v>
      </c>
      <c r="O35" s="19">
        <v>7</v>
      </c>
      <c r="P35" s="19">
        <v>17.8</v>
      </c>
      <c r="Q35" s="19">
        <v>17</v>
      </c>
      <c r="R35" s="19">
        <v>15.5</v>
      </c>
      <c r="S35" s="19">
        <v>4.5</v>
      </c>
      <c r="T35" s="21">
        <f t="shared" si="0"/>
        <v>193.95</v>
      </c>
      <c r="U35" s="21">
        <f t="shared" si="1"/>
        <v>12.93</v>
      </c>
    </row>
    <row r="36" spans="1:21" ht="15.75" x14ac:dyDescent="0.25">
      <c r="A36" s="13">
        <v>29</v>
      </c>
      <c r="B36" s="13">
        <v>29</v>
      </c>
      <c r="C36" s="14" t="s">
        <v>52</v>
      </c>
      <c r="D36" s="12" t="s">
        <v>77</v>
      </c>
      <c r="E36" s="19">
        <v>4.5</v>
      </c>
      <c r="F36" s="19">
        <v>4.5</v>
      </c>
      <c r="G36" s="19">
        <v>3.4</v>
      </c>
      <c r="H36" s="19">
        <v>9.5</v>
      </c>
      <c r="I36" s="19">
        <v>6</v>
      </c>
      <c r="J36" s="19">
        <v>4</v>
      </c>
      <c r="K36" s="19">
        <v>9</v>
      </c>
      <c r="L36" s="19">
        <v>14</v>
      </c>
      <c r="M36" s="19">
        <v>8</v>
      </c>
      <c r="N36" s="19">
        <v>13.8</v>
      </c>
      <c r="O36" s="19">
        <v>0</v>
      </c>
      <c r="P36" s="19">
        <v>11.4</v>
      </c>
      <c r="Q36" s="19">
        <v>16</v>
      </c>
      <c r="R36" s="19">
        <v>12</v>
      </c>
      <c r="S36" s="19">
        <v>5.5</v>
      </c>
      <c r="T36" s="21">
        <f t="shared" si="0"/>
        <v>121.60000000000001</v>
      </c>
      <c r="U36" s="21">
        <f t="shared" si="1"/>
        <v>8.1066666666666674</v>
      </c>
    </row>
    <row r="37" spans="1:21" ht="15.75" x14ac:dyDescent="0.25">
      <c r="A37" s="13">
        <v>30</v>
      </c>
      <c r="B37" s="13">
        <v>30</v>
      </c>
      <c r="C37" s="14" t="s">
        <v>53</v>
      </c>
      <c r="D37" s="12" t="s">
        <v>77</v>
      </c>
      <c r="E37" s="19">
        <v>6.5</v>
      </c>
      <c r="F37" s="19">
        <v>5.5</v>
      </c>
      <c r="G37" s="19">
        <v>6.4</v>
      </c>
      <c r="H37" s="19">
        <v>9.5</v>
      </c>
      <c r="I37" s="19">
        <v>11</v>
      </c>
      <c r="J37" s="19">
        <v>9.5</v>
      </c>
      <c r="K37" s="19">
        <v>8</v>
      </c>
      <c r="L37" s="19">
        <v>8</v>
      </c>
      <c r="M37" s="19">
        <v>12</v>
      </c>
      <c r="N37" s="19">
        <v>9.3000000000000007</v>
      </c>
      <c r="O37" s="19">
        <v>14</v>
      </c>
      <c r="P37" s="19">
        <v>10</v>
      </c>
      <c r="Q37" s="19">
        <v>9.5</v>
      </c>
      <c r="R37" s="19">
        <v>8</v>
      </c>
      <c r="S37" s="19">
        <v>10</v>
      </c>
      <c r="T37" s="21">
        <f t="shared" si="0"/>
        <v>137.19999999999999</v>
      </c>
      <c r="U37" s="21">
        <f t="shared" si="1"/>
        <v>9.1466666666666665</v>
      </c>
    </row>
    <row r="38" spans="1:21" ht="15.75" x14ac:dyDescent="0.25">
      <c r="A38" s="13">
        <v>31</v>
      </c>
      <c r="B38" s="13">
        <v>31</v>
      </c>
      <c r="C38" s="14" t="s">
        <v>54</v>
      </c>
      <c r="D38" s="12" t="s">
        <v>77</v>
      </c>
      <c r="E38" s="19">
        <v>13.5</v>
      </c>
      <c r="F38" s="19">
        <v>7</v>
      </c>
      <c r="G38" s="19">
        <v>7</v>
      </c>
      <c r="H38" s="19">
        <v>8</v>
      </c>
      <c r="I38" s="19">
        <v>13</v>
      </c>
      <c r="J38" s="19">
        <v>9.5</v>
      </c>
      <c r="K38" s="19">
        <v>12</v>
      </c>
      <c r="L38" s="19">
        <v>11.5</v>
      </c>
      <c r="M38" s="19">
        <v>18.3</v>
      </c>
      <c r="N38" s="19">
        <v>14.1</v>
      </c>
      <c r="O38" s="19">
        <v>12</v>
      </c>
      <c r="P38" s="19">
        <v>14.6</v>
      </c>
      <c r="Q38" s="19">
        <v>14</v>
      </c>
      <c r="R38" s="19">
        <v>14.2</v>
      </c>
      <c r="S38" s="19">
        <v>10</v>
      </c>
      <c r="T38" s="21">
        <f t="shared" si="0"/>
        <v>178.7</v>
      </c>
      <c r="U38" s="21">
        <f t="shared" si="1"/>
        <v>11.913333333333332</v>
      </c>
    </row>
    <row r="39" spans="1:21" ht="15.75" x14ac:dyDescent="0.25">
      <c r="A39" s="13">
        <v>32</v>
      </c>
      <c r="B39" s="13">
        <v>32</v>
      </c>
      <c r="C39" s="14" t="s">
        <v>55</v>
      </c>
      <c r="D39" s="12" t="s">
        <v>77</v>
      </c>
      <c r="E39" s="19">
        <v>10.25</v>
      </c>
      <c r="F39" s="19">
        <v>16</v>
      </c>
      <c r="G39" s="19">
        <v>14</v>
      </c>
      <c r="H39" s="19">
        <v>17</v>
      </c>
      <c r="I39" s="19">
        <v>20</v>
      </c>
      <c r="J39" s="19">
        <v>20</v>
      </c>
      <c r="K39" s="19">
        <v>18</v>
      </c>
      <c r="L39" s="19">
        <v>12</v>
      </c>
      <c r="M39" s="19">
        <v>18.5</v>
      </c>
      <c r="N39" s="19">
        <v>9.1</v>
      </c>
      <c r="O39" s="19">
        <v>10</v>
      </c>
      <c r="P39" s="19">
        <v>16.2</v>
      </c>
      <c r="Q39" s="19">
        <v>13</v>
      </c>
      <c r="R39" s="19">
        <v>9.8000000000000007</v>
      </c>
      <c r="S39" s="19">
        <v>20</v>
      </c>
      <c r="T39" s="21">
        <f t="shared" si="0"/>
        <v>223.85</v>
      </c>
      <c r="U39" s="21">
        <f t="shared" si="1"/>
        <v>14.923333333333334</v>
      </c>
    </row>
    <row r="40" spans="1:21" ht="15.75" x14ac:dyDescent="0.25">
      <c r="A40" s="13">
        <v>33</v>
      </c>
      <c r="B40" s="13">
        <v>33</v>
      </c>
      <c r="C40" s="14" t="s">
        <v>56</v>
      </c>
      <c r="D40" s="12" t="s">
        <v>77</v>
      </c>
      <c r="E40" s="19">
        <v>7.5</v>
      </c>
      <c r="F40" s="19">
        <v>8.5</v>
      </c>
      <c r="G40" s="19">
        <v>6.5</v>
      </c>
      <c r="H40" s="19">
        <v>11.5</v>
      </c>
      <c r="I40" s="19">
        <v>10</v>
      </c>
      <c r="J40" s="19">
        <v>15</v>
      </c>
      <c r="K40" s="19">
        <v>11</v>
      </c>
      <c r="L40" s="19">
        <v>12.75</v>
      </c>
      <c r="M40" s="19">
        <v>13.5</v>
      </c>
      <c r="N40" s="19">
        <v>11.9</v>
      </c>
      <c r="O40" s="19">
        <v>12</v>
      </c>
      <c r="P40" s="19">
        <v>13</v>
      </c>
      <c r="Q40" s="19">
        <v>15</v>
      </c>
      <c r="R40" s="19">
        <v>12.4</v>
      </c>
      <c r="S40" s="19">
        <v>10</v>
      </c>
      <c r="T40" s="21">
        <f t="shared" si="0"/>
        <v>170.55</v>
      </c>
      <c r="U40" s="21">
        <f t="shared" si="1"/>
        <v>11.370000000000001</v>
      </c>
    </row>
    <row r="41" spans="1:21" ht="15.75" x14ac:dyDescent="0.25">
      <c r="A41" s="13">
        <v>34</v>
      </c>
      <c r="B41" s="13">
        <v>34</v>
      </c>
      <c r="C41" s="14" t="s">
        <v>57</v>
      </c>
      <c r="D41" s="12" t="s">
        <v>77</v>
      </c>
      <c r="E41" s="19">
        <v>9.5</v>
      </c>
      <c r="F41" s="19">
        <v>3.5</v>
      </c>
      <c r="G41" s="19">
        <v>9.5</v>
      </c>
      <c r="H41" s="19">
        <v>10.5</v>
      </c>
      <c r="I41" s="19">
        <v>11</v>
      </c>
      <c r="J41" s="19">
        <v>6</v>
      </c>
      <c r="K41" s="19">
        <v>4</v>
      </c>
      <c r="L41" s="19">
        <v>12.75</v>
      </c>
      <c r="M41" s="19">
        <v>13.8</v>
      </c>
      <c r="N41" s="19">
        <v>11.7</v>
      </c>
      <c r="O41" s="19">
        <v>15</v>
      </c>
      <c r="P41" s="19">
        <v>13.8</v>
      </c>
      <c r="Q41" s="19">
        <v>14</v>
      </c>
      <c r="R41" s="19">
        <v>9.1</v>
      </c>
      <c r="S41" s="19">
        <v>10</v>
      </c>
      <c r="T41" s="21">
        <f t="shared" si="0"/>
        <v>154.15</v>
      </c>
      <c r="U41" s="21">
        <f t="shared" si="1"/>
        <v>10.276666666666667</v>
      </c>
    </row>
    <row r="42" spans="1:21" ht="15.75" x14ac:dyDescent="0.25">
      <c r="A42" s="13">
        <v>35</v>
      </c>
      <c r="B42" s="13">
        <v>35</v>
      </c>
      <c r="C42" s="14" t="s">
        <v>58</v>
      </c>
      <c r="D42" s="12" t="s">
        <v>77</v>
      </c>
      <c r="E42" s="19">
        <v>16</v>
      </c>
      <c r="F42" s="19">
        <v>12.5</v>
      </c>
      <c r="G42" s="19">
        <v>17.5</v>
      </c>
      <c r="H42" s="19">
        <v>16</v>
      </c>
      <c r="I42" s="19">
        <v>15</v>
      </c>
      <c r="J42" s="19">
        <v>16.8</v>
      </c>
      <c r="K42" s="19">
        <v>20</v>
      </c>
      <c r="L42" s="19">
        <v>18.5</v>
      </c>
      <c r="M42" s="19">
        <v>19.7</v>
      </c>
      <c r="N42" s="19">
        <v>17.8</v>
      </c>
      <c r="O42" s="19">
        <v>19</v>
      </c>
      <c r="P42" s="19">
        <v>18.8</v>
      </c>
      <c r="Q42" s="19">
        <v>18</v>
      </c>
      <c r="R42" s="19">
        <v>17.5</v>
      </c>
      <c r="S42" s="19">
        <v>13.5</v>
      </c>
      <c r="T42" s="21">
        <f t="shared" si="0"/>
        <v>256.60000000000002</v>
      </c>
      <c r="U42" s="21">
        <f t="shared" si="1"/>
        <v>17.106666666666669</v>
      </c>
    </row>
    <row r="43" spans="1:21" ht="15.75" x14ac:dyDescent="0.25">
      <c r="A43" s="13">
        <v>36</v>
      </c>
      <c r="B43" s="13">
        <v>36</v>
      </c>
      <c r="C43" s="14" t="s">
        <v>59</v>
      </c>
      <c r="D43" s="12" t="s">
        <v>77</v>
      </c>
      <c r="E43" s="19">
        <v>8</v>
      </c>
      <c r="F43" s="19">
        <v>6</v>
      </c>
      <c r="G43" s="19">
        <v>12.5</v>
      </c>
      <c r="H43" s="19">
        <v>13</v>
      </c>
      <c r="I43" s="19">
        <v>13</v>
      </c>
      <c r="J43" s="19">
        <v>9.6</v>
      </c>
      <c r="K43" s="19">
        <v>14</v>
      </c>
      <c r="L43" s="19">
        <v>13.25</v>
      </c>
      <c r="M43" s="19">
        <v>13.9</v>
      </c>
      <c r="N43" s="19">
        <v>13</v>
      </c>
      <c r="O43" s="19">
        <v>16</v>
      </c>
      <c r="P43" s="19">
        <v>15.4</v>
      </c>
      <c r="Q43" s="19">
        <v>15.5</v>
      </c>
      <c r="R43" s="19">
        <v>11</v>
      </c>
      <c r="S43" s="19">
        <v>10</v>
      </c>
      <c r="T43" s="21">
        <f t="shared" si="0"/>
        <v>184.15</v>
      </c>
      <c r="U43" s="21">
        <f t="shared" si="1"/>
        <v>12.276666666666667</v>
      </c>
    </row>
    <row r="44" spans="1:21" ht="15.75" x14ac:dyDescent="0.25">
      <c r="A44" s="13">
        <v>37</v>
      </c>
      <c r="B44" s="13">
        <v>37</v>
      </c>
      <c r="C44" s="14" t="s">
        <v>60</v>
      </c>
      <c r="D44" s="12" t="s">
        <v>77</v>
      </c>
      <c r="E44" s="19">
        <v>12</v>
      </c>
      <c r="F44" s="19">
        <v>8</v>
      </c>
      <c r="G44" s="19">
        <v>11.5</v>
      </c>
      <c r="H44" s="19">
        <v>11</v>
      </c>
      <c r="I44" s="19">
        <v>15</v>
      </c>
      <c r="J44" s="19">
        <v>14.5</v>
      </c>
      <c r="K44" s="19">
        <v>13</v>
      </c>
      <c r="L44" s="19">
        <v>16</v>
      </c>
      <c r="M44" s="19">
        <v>13.6</v>
      </c>
      <c r="N44" s="19">
        <v>12.1</v>
      </c>
      <c r="O44" s="19">
        <v>17</v>
      </c>
      <c r="P44" s="19">
        <v>10.6</v>
      </c>
      <c r="Q44" s="19">
        <v>14</v>
      </c>
      <c r="R44" s="19">
        <v>16.5</v>
      </c>
      <c r="S44" s="19">
        <v>10</v>
      </c>
      <c r="T44" s="21">
        <f t="shared" si="0"/>
        <v>194.79999999999998</v>
      </c>
      <c r="U44" s="21">
        <f t="shared" si="1"/>
        <v>12.986666666666666</v>
      </c>
    </row>
    <row r="45" spans="1:21" ht="15.75" x14ac:dyDescent="0.25">
      <c r="A45" s="13">
        <v>38</v>
      </c>
      <c r="B45" s="13">
        <v>38</v>
      </c>
      <c r="C45" s="14" t="s">
        <v>61</v>
      </c>
      <c r="D45" s="12" t="s">
        <v>77</v>
      </c>
      <c r="E45" s="19">
        <v>12</v>
      </c>
      <c r="F45" s="19">
        <v>10</v>
      </c>
      <c r="G45" s="19">
        <v>15.5</v>
      </c>
      <c r="H45" s="19">
        <v>13.5</v>
      </c>
      <c r="I45" s="19">
        <v>14</v>
      </c>
      <c r="J45" s="19">
        <v>13.3</v>
      </c>
      <c r="K45" s="19">
        <v>17</v>
      </c>
      <c r="L45" s="19">
        <v>13.5</v>
      </c>
      <c r="M45" s="19">
        <v>16.100000000000001</v>
      </c>
      <c r="N45" s="19">
        <v>19</v>
      </c>
      <c r="O45" s="19">
        <v>18</v>
      </c>
      <c r="P45" s="19">
        <v>15.4</v>
      </c>
      <c r="Q45" s="19">
        <v>15</v>
      </c>
      <c r="R45" s="19">
        <v>15.6</v>
      </c>
      <c r="S45" s="19">
        <v>10</v>
      </c>
      <c r="T45" s="21">
        <f t="shared" si="0"/>
        <v>217.9</v>
      </c>
      <c r="U45" s="21">
        <f t="shared" si="1"/>
        <v>14.526666666666667</v>
      </c>
    </row>
    <row r="46" spans="1:21" ht="15.75" x14ac:dyDescent="0.25">
      <c r="A46" s="13">
        <v>39</v>
      </c>
      <c r="B46" s="13">
        <v>39</v>
      </c>
      <c r="C46" s="14" t="s">
        <v>62</v>
      </c>
      <c r="D46" s="12" t="s">
        <v>77</v>
      </c>
      <c r="E46" s="19">
        <v>17.5</v>
      </c>
      <c r="F46" s="19">
        <v>17</v>
      </c>
      <c r="G46" s="19">
        <v>18.5</v>
      </c>
      <c r="H46" s="19">
        <v>16.5</v>
      </c>
      <c r="I46" s="19">
        <v>15</v>
      </c>
      <c r="J46" s="19">
        <v>20</v>
      </c>
      <c r="K46" s="19">
        <v>20</v>
      </c>
      <c r="L46" s="19">
        <v>19</v>
      </c>
      <c r="M46" s="19">
        <v>19.7</v>
      </c>
      <c r="N46" s="19">
        <v>20</v>
      </c>
      <c r="O46" s="19">
        <v>19</v>
      </c>
      <c r="P46" s="19">
        <v>18.600000000000001</v>
      </c>
      <c r="Q46" s="19">
        <v>20</v>
      </c>
      <c r="R46" s="19">
        <v>20</v>
      </c>
      <c r="S46" s="19">
        <v>20</v>
      </c>
      <c r="T46" s="21">
        <f t="shared" si="0"/>
        <v>280.79999999999995</v>
      </c>
      <c r="U46" s="21">
        <f t="shared" si="1"/>
        <v>18.719999999999995</v>
      </c>
    </row>
    <row r="47" spans="1:21" ht="15.75" x14ac:dyDescent="0.25">
      <c r="A47" s="13">
        <v>40</v>
      </c>
      <c r="B47" s="13">
        <v>40</v>
      </c>
      <c r="C47" s="14" t="s">
        <v>63</v>
      </c>
      <c r="D47" s="12" t="s">
        <v>77</v>
      </c>
      <c r="E47" s="19">
        <v>11</v>
      </c>
      <c r="F47" s="19">
        <v>9</v>
      </c>
      <c r="G47" s="19">
        <v>11</v>
      </c>
      <c r="H47" s="19">
        <v>10.5</v>
      </c>
      <c r="I47" s="19">
        <v>9</v>
      </c>
      <c r="J47" s="19">
        <v>9</v>
      </c>
      <c r="K47" s="19">
        <v>13</v>
      </c>
      <c r="L47" s="19">
        <v>13.75</v>
      </c>
      <c r="M47" s="19">
        <v>11.2</v>
      </c>
      <c r="N47" s="19">
        <v>7</v>
      </c>
      <c r="O47" s="19">
        <v>10</v>
      </c>
      <c r="P47" s="19">
        <v>10.6</v>
      </c>
      <c r="Q47" s="19">
        <v>14</v>
      </c>
      <c r="R47" s="19">
        <v>8.5</v>
      </c>
      <c r="S47" s="19">
        <v>10</v>
      </c>
      <c r="T47" s="21">
        <f t="shared" si="0"/>
        <v>157.55000000000001</v>
      </c>
      <c r="U47" s="21">
        <f t="shared" si="1"/>
        <v>10.503333333333334</v>
      </c>
    </row>
    <row r="48" spans="1:21" ht="15.75" x14ac:dyDescent="0.25">
      <c r="A48" s="13">
        <v>41</v>
      </c>
      <c r="B48" s="13">
        <v>41</v>
      </c>
      <c r="C48" s="14" t="s">
        <v>64</v>
      </c>
      <c r="D48" s="12" t="s">
        <v>77</v>
      </c>
      <c r="E48" s="19">
        <v>8.25</v>
      </c>
      <c r="F48" s="19">
        <v>6.5</v>
      </c>
      <c r="G48" s="19">
        <v>6.5</v>
      </c>
      <c r="H48" s="19">
        <v>8.5</v>
      </c>
      <c r="I48" s="19">
        <v>7</v>
      </c>
      <c r="J48" s="19">
        <v>5.5</v>
      </c>
      <c r="K48" s="19">
        <v>11</v>
      </c>
      <c r="L48" s="19">
        <v>9.75</v>
      </c>
      <c r="M48" s="19">
        <v>7</v>
      </c>
      <c r="N48" s="19">
        <v>7.5</v>
      </c>
      <c r="O48" s="19">
        <v>10</v>
      </c>
      <c r="P48" s="19">
        <v>9</v>
      </c>
      <c r="Q48" s="19">
        <v>10</v>
      </c>
      <c r="R48" s="19">
        <v>9.1</v>
      </c>
      <c r="S48" s="19">
        <v>9</v>
      </c>
      <c r="T48" s="21">
        <f t="shared" si="0"/>
        <v>124.6</v>
      </c>
      <c r="U48" s="21">
        <f t="shared" si="1"/>
        <v>8.3066666666666666</v>
      </c>
    </row>
    <row r="49" spans="1:21" ht="15.75" x14ac:dyDescent="0.25">
      <c r="A49" s="13">
        <v>42</v>
      </c>
      <c r="B49" s="13">
        <v>42</v>
      </c>
      <c r="C49" s="14" t="s">
        <v>65</v>
      </c>
      <c r="D49" s="12" t="s">
        <v>77</v>
      </c>
      <c r="E49" s="19">
        <v>16</v>
      </c>
      <c r="F49" s="19">
        <v>9</v>
      </c>
      <c r="G49" s="19">
        <v>13</v>
      </c>
      <c r="H49" s="19">
        <v>15.5</v>
      </c>
      <c r="I49" s="19">
        <v>16</v>
      </c>
      <c r="J49" s="19">
        <v>18</v>
      </c>
      <c r="K49" s="19">
        <v>19</v>
      </c>
      <c r="L49" s="19">
        <v>14.75</v>
      </c>
      <c r="M49" s="19">
        <v>19.7</v>
      </c>
      <c r="N49" s="19">
        <v>17.100000000000001</v>
      </c>
      <c r="O49" s="19">
        <v>19</v>
      </c>
      <c r="P49" s="19">
        <v>17</v>
      </c>
      <c r="Q49" s="19">
        <v>17</v>
      </c>
      <c r="R49" s="19">
        <v>12.5</v>
      </c>
      <c r="S49" s="19">
        <v>13.5</v>
      </c>
      <c r="T49" s="21">
        <f t="shared" si="0"/>
        <v>237.04999999999998</v>
      </c>
      <c r="U49" s="21">
        <f t="shared" si="1"/>
        <v>15.803333333333333</v>
      </c>
    </row>
    <row r="50" spans="1:21" ht="15.75" x14ac:dyDescent="0.25">
      <c r="A50" s="13">
        <v>43</v>
      </c>
      <c r="B50" s="13">
        <v>43</v>
      </c>
      <c r="C50" s="14" t="s">
        <v>66</v>
      </c>
      <c r="D50" s="12" t="s">
        <v>77</v>
      </c>
      <c r="E50" s="19">
        <v>7</v>
      </c>
      <c r="F50" s="19">
        <v>6.5</v>
      </c>
      <c r="G50" s="19">
        <v>7</v>
      </c>
      <c r="H50" s="19">
        <v>12.5</v>
      </c>
      <c r="I50" s="19">
        <v>9</v>
      </c>
      <c r="J50" s="19">
        <v>5</v>
      </c>
      <c r="K50" s="19">
        <v>12</v>
      </c>
      <c r="L50" s="19">
        <v>8.75</v>
      </c>
      <c r="M50" s="19">
        <v>15</v>
      </c>
      <c r="N50" s="19">
        <v>10.4</v>
      </c>
      <c r="O50" s="19">
        <v>1.2</v>
      </c>
      <c r="P50" s="19">
        <v>13.8</v>
      </c>
      <c r="Q50" s="19">
        <v>10</v>
      </c>
      <c r="R50" s="19">
        <v>8</v>
      </c>
      <c r="S50" s="19">
        <v>6</v>
      </c>
      <c r="T50" s="21">
        <f t="shared" si="0"/>
        <v>132.15</v>
      </c>
      <c r="U50" s="21">
        <f t="shared" si="1"/>
        <v>8.81</v>
      </c>
    </row>
    <row r="51" spans="1:21" ht="15.75" x14ac:dyDescent="0.25">
      <c r="A51" s="13">
        <v>44</v>
      </c>
      <c r="B51" s="13">
        <v>44</v>
      </c>
      <c r="C51" s="14" t="s">
        <v>67</v>
      </c>
      <c r="D51" s="12" t="s">
        <v>77</v>
      </c>
      <c r="E51" s="19">
        <v>12.5</v>
      </c>
      <c r="F51" s="19">
        <v>10</v>
      </c>
      <c r="G51" s="19">
        <v>13</v>
      </c>
      <c r="H51" s="19">
        <v>11</v>
      </c>
      <c r="I51" s="19">
        <v>12</v>
      </c>
      <c r="J51" s="19">
        <v>14.3</v>
      </c>
      <c r="K51" s="19">
        <v>15</v>
      </c>
      <c r="L51" s="19">
        <v>18</v>
      </c>
      <c r="M51" s="19">
        <v>10.199999999999999</v>
      </c>
      <c r="N51" s="19">
        <v>12.8</v>
      </c>
      <c r="O51" s="19">
        <v>13</v>
      </c>
      <c r="P51" s="19">
        <v>17</v>
      </c>
      <c r="Q51" s="19">
        <v>15</v>
      </c>
      <c r="R51" s="19">
        <v>15</v>
      </c>
      <c r="S51" s="19">
        <v>11.5</v>
      </c>
      <c r="T51" s="21">
        <f t="shared" si="0"/>
        <v>200.3</v>
      </c>
      <c r="U51" s="21">
        <f t="shared" si="1"/>
        <v>13.353333333333333</v>
      </c>
    </row>
    <row r="52" spans="1:21" ht="15.75" x14ac:dyDescent="0.25">
      <c r="A52" s="13">
        <v>45</v>
      </c>
      <c r="B52" s="13">
        <v>45</v>
      </c>
      <c r="C52" s="14" t="s">
        <v>68</v>
      </c>
      <c r="D52" s="12" t="s">
        <v>77</v>
      </c>
      <c r="E52" s="19">
        <v>16.75</v>
      </c>
      <c r="F52" s="19">
        <v>15.5</v>
      </c>
      <c r="G52" s="19">
        <v>16</v>
      </c>
      <c r="H52" s="19">
        <v>17.5</v>
      </c>
      <c r="I52" s="19">
        <v>18</v>
      </c>
      <c r="J52" s="19">
        <v>12.5</v>
      </c>
      <c r="K52" s="19">
        <v>17</v>
      </c>
      <c r="L52" s="19">
        <v>15</v>
      </c>
      <c r="M52" s="19">
        <v>15</v>
      </c>
      <c r="N52" s="19">
        <v>15.7</v>
      </c>
      <c r="O52" s="19">
        <v>16</v>
      </c>
      <c r="P52" s="19">
        <v>17</v>
      </c>
      <c r="Q52" s="19">
        <v>19</v>
      </c>
      <c r="R52" s="19">
        <v>17.100000000000001</v>
      </c>
      <c r="S52" s="19">
        <v>11</v>
      </c>
      <c r="T52" s="21">
        <f t="shared" si="0"/>
        <v>239.04999999999998</v>
      </c>
      <c r="U52" s="21">
        <f t="shared" si="1"/>
        <v>15.936666666666666</v>
      </c>
    </row>
    <row r="53" spans="1:21" ht="15.75" x14ac:dyDescent="0.25">
      <c r="A53" s="13">
        <v>46</v>
      </c>
      <c r="B53" s="13">
        <v>46</v>
      </c>
      <c r="C53" s="14" t="s">
        <v>69</v>
      </c>
      <c r="D53" s="12" t="s">
        <v>77</v>
      </c>
      <c r="E53" s="19">
        <v>6.25</v>
      </c>
      <c r="F53" s="19">
        <v>5.5</v>
      </c>
      <c r="G53" s="19">
        <v>5.5</v>
      </c>
      <c r="H53" s="19">
        <v>11.5</v>
      </c>
      <c r="I53" s="19">
        <v>11</v>
      </c>
      <c r="J53" s="19">
        <v>5.8</v>
      </c>
      <c r="K53" s="19">
        <v>14</v>
      </c>
      <c r="L53" s="19">
        <v>11.25</v>
      </c>
      <c r="M53" s="19">
        <v>8.1</v>
      </c>
      <c r="N53" s="19">
        <v>7.1</v>
      </c>
      <c r="O53" s="19">
        <v>13</v>
      </c>
      <c r="P53" s="19">
        <v>9</v>
      </c>
      <c r="Q53" s="19">
        <v>7</v>
      </c>
      <c r="R53" s="19">
        <v>9.1</v>
      </c>
      <c r="S53" s="19">
        <v>10</v>
      </c>
      <c r="T53" s="21">
        <f t="shared" si="0"/>
        <v>134.09999999999997</v>
      </c>
      <c r="U53" s="21">
        <f t="shared" si="1"/>
        <v>8.9399999999999977</v>
      </c>
    </row>
    <row r="54" spans="1:21" ht="15.75" x14ac:dyDescent="0.25">
      <c r="A54" s="13">
        <v>47</v>
      </c>
      <c r="B54" s="13">
        <v>47</v>
      </c>
      <c r="C54" s="14" t="s">
        <v>70</v>
      </c>
      <c r="D54" s="12" t="s">
        <v>77</v>
      </c>
      <c r="E54" s="19">
        <v>10.75</v>
      </c>
      <c r="F54" s="19">
        <v>7.5</v>
      </c>
      <c r="G54" s="19">
        <v>11</v>
      </c>
      <c r="H54" s="19">
        <v>8</v>
      </c>
      <c r="I54" s="19">
        <v>11</v>
      </c>
      <c r="J54" s="19">
        <v>7.5</v>
      </c>
      <c r="K54" s="19">
        <v>15</v>
      </c>
      <c r="L54" s="19">
        <v>9.25</v>
      </c>
      <c r="M54" s="19">
        <v>12</v>
      </c>
      <c r="N54" s="19">
        <v>14.4</v>
      </c>
      <c r="O54" s="19">
        <v>17</v>
      </c>
      <c r="P54" s="19">
        <v>10</v>
      </c>
      <c r="Q54" s="19">
        <v>11</v>
      </c>
      <c r="R54" s="19">
        <v>7.1</v>
      </c>
      <c r="S54" s="19">
        <v>10</v>
      </c>
      <c r="T54" s="21">
        <f t="shared" si="0"/>
        <v>161.5</v>
      </c>
      <c r="U54" s="21">
        <f t="shared" si="1"/>
        <v>10.766666666666667</v>
      </c>
    </row>
    <row r="55" spans="1:21" ht="15.75" x14ac:dyDescent="0.25">
      <c r="A55" s="13">
        <v>48</v>
      </c>
      <c r="B55" s="13">
        <v>48</v>
      </c>
      <c r="C55" s="14" t="s">
        <v>71</v>
      </c>
      <c r="D55" s="12" t="s">
        <v>77</v>
      </c>
      <c r="E55" s="19">
        <v>12.5</v>
      </c>
      <c r="F55" s="19">
        <v>10.5</v>
      </c>
      <c r="G55" s="19">
        <v>10</v>
      </c>
      <c r="H55" s="19">
        <v>8.5</v>
      </c>
      <c r="I55" s="19">
        <v>11</v>
      </c>
      <c r="J55" s="19">
        <v>9</v>
      </c>
      <c r="K55" s="19">
        <v>11</v>
      </c>
      <c r="L55" s="19">
        <v>13.75</v>
      </c>
      <c r="M55" s="19">
        <v>19</v>
      </c>
      <c r="N55" s="19">
        <v>7.8</v>
      </c>
      <c r="O55" s="19">
        <v>10</v>
      </c>
      <c r="P55" s="19">
        <v>13</v>
      </c>
      <c r="Q55" s="19">
        <v>15.5</v>
      </c>
      <c r="R55" s="19">
        <v>13.3</v>
      </c>
      <c r="S55" s="19">
        <v>2.5</v>
      </c>
      <c r="T55" s="21">
        <f t="shared" si="0"/>
        <v>167.35000000000002</v>
      </c>
      <c r="U55" s="21">
        <f t="shared" si="1"/>
        <v>11.156666666666668</v>
      </c>
    </row>
    <row r="56" spans="1:21" ht="15.75" x14ac:dyDescent="0.25">
      <c r="A56" s="13">
        <v>49</v>
      </c>
      <c r="B56" s="13">
        <v>49</v>
      </c>
      <c r="C56" s="14" t="s">
        <v>72</v>
      </c>
      <c r="D56" s="12" t="s">
        <v>77</v>
      </c>
      <c r="E56" s="19">
        <v>18</v>
      </c>
      <c r="F56" s="19">
        <v>19.5</v>
      </c>
      <c r="G56" s="19">
        <v>19</v>
      </c>
      <c r="H56" s="19">
        <v>16</v>
      </c>
      <c r="I56" s="19">
        <v>17</v>
      </c>
      <c r="J56" s="19">
        <v>20</v>
      </c>
      <c r="K56" s="19">
        <v>20</v>
      </c>
      <c r="L56" s="19">
        <v>18.5</v>
      </c>
      <c r="M56" s="19">
        <v>19.7</v>
      </c>
      <c r="N56" s="19">
        <v>19.5</v>
      </c>
      <c r="O56" s="19">
        <v>19</v>
      </c>
      <c r="P56" s="19">
        <v>17</v>
      </c>
      <c r="Q56" s="19">
        <v>20</v>
      </c>
      <c r="R56" s="19">
        <v>20</v>
      </c>
      <c r="S56" s="19">
        <v>20</v>
      </c>
      <c r="T56" s="21">
        <f t="shared" si="0"/>
        <v>283.2</v>
      </c>
      <c r="U56" s="21">
        <f t="shared" si="1"/>
        <v>18.88</v>
      </c>
    </row>
    <row r="57" spans="1:21" ht="15.75" x14ac:dyDescent="0.25">
      <c r="A57" s="13">
        <v>50</v>
      </c>
      <c r="B57" s="13">
        <v>50</v>
      </c>
      <c r="C57" s="14" t="s">
        <v>73</v>
      </c>
      <c r="D57" s="12" t="s">
        <v>77</v>
      </c>
      <c r="E57" s="19">
        <v>4.5</v>
      </c>
      <c r="F57" s="19">
        <v>5.5</v>
      </c>
      <c r="G57" s="19">
        <v>8</v>
      </c>
      <c r="H57" s="19">
        <v>10</v>
      </c>
      <c r="I57" s="19">
        <v>9</v>
      </c>
      <c r="J57" s="19">
        <v>9.8000000000000007</v>
      </c>
      <c r="K57" s="19">
        <v>11</v>
      </c>
      <c r="L57" s="19">
        <v>14</v>
      </c>
      <c r="M57" s="19">
        <v>9</v>
      </c>
      <c r="N57" s="19">
        <v>10.4</v>
      </c>
      <c r="O57" s="19">
        <v>16</v>
      </c>
      <c r="P57" s="19">
        <v>10.6</v>
      </c>
      <c r="Q57" s="19">
        <v>14</v>
      </c>
      <c r="R57" s="19">
        <v>7</v>
      </c>
      <c r="S57" s="19">
        <v>10</v>
      </c>
      <c r="T57" s="21">
        <f t="shared" si="0"/>
        <v>148.80000000000001</v>
      </c>
      <c r="U57" s="21">
        <f t="shared" si="1"/>
        <v>9.92</v>
      </c>
    </row>
    <row r="58" spans="1:21" ht="15.75" x14ac:dyDescent="0.25">
      <c r="A58" s="13">
        <v>51</v>
      </c>
      <c r="B58" s="13">
        <v>51</v>
      </c>
      <c r="C58" s="14" t="s">
        <v>74</v>
      </c>
      <c r="D58" s="12" t="s">
        <v>77</v>
      </c>
      <c r="E58" s="19">
        <v>10</v>
      </c>
      <c r="F58" s="19">
        <v>8.5</v>
      </c>
      <c r="G58" s="19">
        <v>9.5</v>
      </c>
      <c r="H58" s="19">
        <v>7.5</v>
      </c>
      <c r="I58" s="19">
        <v>13</v>
      </c>
      <c r="J58" s="19">
        <v>5.5</v>
      </c>
      <c r="K58" s="19">
        <v>12</v>
      </c>
      <c r="L58" s="19">
        <v>11.5</v>
      </c>
      <c r="M58" s="19">
        <v>6</v>
      </c>
      <c r="N58" s="19">
        <v>10.199999999999999</v>
      </c>
      <c r="O58" s="19">
        <v>9</v>
      </c>
      <c r="P58" s="19">
        <v>10</v>
      </c>
      <c r="Q58" s="19">
        <v>15.2</v>
      </c>
      <c r="R58" s="19">
        <v>10.38</v>
      </c>
      <c r="S58" s="19">
        <v>6</v>
      </c>
      <c r="T58" s="21">
        <f t="shared" si="0"/>
        <v>144.28</v>
      </c>
      <c r="U58" s="21">
        <f t="shared" si="1"/>
        <v>9.618666666666666</v>
      </c>
    </row>
    <row r="59" spans="1:21" ht="15.75" x14ac:dyDescent="0.25">
      <c r="A59" s="13">
        <v>52</v>
      </c>
      <c r="B59" s="13">
        <v>52</v>
      </c>
      <c r="C59" s="14" t="s">
        <v>75</v>
      </c>
      <c r="D59" s="12" t="s">
        <v>77</v>
      </c>
      <c r="E59" s="19">
        <v>16</v>
      </c>
      <c r="F59" s="19">
        <v>12.5</v>
      </c>
      <c r="G59" s="19">
        <v>16</v>
      </c>
      <c r="H59" s="19">
        <v>12.5</v>
      </c>
      <c r="I59" s="19">
        <v>14</v>
      </c>
      <c r="J59" s="19">
        <v>15.3</v>
      </c>
      <c r="K59" s="19">
        <v>18.5</v>
      </c>
      <c r="L59" s="19">
        <v>17.25</v>
      </c>
      <c r="M59" s="19">
        <v>18.8</v>
      </c>
      <c r="N59" s="19">
        <v>18.399999999999999</v>
      </c>
      <c r="O59" s="19">
        <v>18</v>
      </c>
      <c r="P59" s="19">
        <v>17</v>
      </c>
      <c r="Q59" s="19">
        <v>16.5</v>
      </c>
      <c r="R59" s="19">
        <v>18.100000000000001</v>
      </c>
      <c r="S59" s="19">
        <v>10</v>
      </c>
      <c r="T59" s="21">
        <f t="shared" si="0"/>
        <v>238.85</v>
      </c>
      <c r="U59" s="21">
        <f t="shared" si="1"/>
        <v>15.923333333333334</v>
      </c>
    </row>
    <row r="60" spans="1:21" ht="15.75" x14ac:dyDescent="0.25">
      <c r="A60" s="13">
        <v>53</v>
      </c>
      <c r="B60" s="13">
        <v>53</v>
      </c>
      <c r="C60" s="14" t="s">
        <v>76</v>
      </c>
      <c r="D60" s="12" t="s">
        <v>77</v>
      </c>
      <c r="E60" s="19">
        <v>13.25</v>
      </c>
      <c r="F60" s="19">
        <v>12.5</v>
      </c>
      <c r="G60" s="19">
        <v>15</v>
      </c>
      <c r="H60" s="19">
        <v>15</v>
      </c>
      <c r="I60" s="19">
        <v>18</v>
      </c>
      <c r="J60" s="19">
        <v>16.5</v>
      </c>
      <c r="K60" s="19">
        <v>18.5</v>
      </c>
      <c r="L60" s="19">
        <v>16.75</v>
      </c>
      <c r="M60" s="19">
        <v>19.600000000000001</v>
      </c>
      <c r="N60" s="19">
        <v>15.8</v>
      </c>
      <c r="O60" s="19">
        <v>16</v>
      </c>
      <c r="P60" s="19">
        <v>14.6</v>
      </c>
      <c r="Q60" s="19">
        <v>17.5</v>
      </c>
      <c r="R60" s="19">
        <v>18.2</v>
      </c>
      <c r="S60" s="19">
        <v>11</v>
      </c>
      <c r="T60" s="21">
        <f t="shared" si="0"/>
        <v>238.2</v>
      </c>
      <c r="U60" s="21">
        <f t="shared" si="1"/>
        <v>15.879999999999999</v>
      </c>
    </row>
    <row r="61" spans="1:21" ht="15.75" x14ac:dyDescent="0.25">
      <c r="A61" s="13">
        <v>53</v>
      </c>
      <c r="B61" s="13">
        <v>54</v>
      </c>
      <c r="C61" s="14" t="s">
        <v>78</v>
      </c>
      <c r="D61" s="12" t="s">
        <v>77</v>
      </c>
      <c r="E61" s="19">
        <v>12</v>
      </c>
      <c r="F61" s="19">
        <v>15</v>
      </c>
      <c r="G61" s="19">
        <v>14</v>
      </c>
      <c r="H61" s="19">
        <v>18.5</v>
      </c>
      <c r="I61" s="19">
        <v>15</v>
      </c>
      <c r="J61" s="19">
        <v>16.3</v>
      </c>
      <c r="K61" s="19">
        <v>20</v>
      </c>
      <c r="L61" s="19">
        <v>17.75</v>
      </c>
      <c r="M61" s="19">
        <v>13.8</v>
      </c>
      <c r="N61" s="19">
        <v>17.5</v>
      </c>
      <c r="O61" s="19">
        <v>17</v>
      </c>
      <c r="P61" s="19">
        <v>14.6</v>
      </c>
      <c r="Q61" s="19">
        <v>19.5</v>
      </c>
      <c r="R61" s="19">
        <v>14.4</v>
      </c>
      <c r="S61" s="19">
        <v>17.5</v>
      </c>
      <c r="T61" s="21">
        <f t="shared" si="0"/>
        <v>242.85000000000002</v>
      </c>
      <c r="U61" s="21">
        <f t="shared" si="1"/>
        <v>16.190000000000001</v>
      </c>
    </row>
    <row r="62" spans="1:21" x14ac:dyDescent="0.25">
      <c r="C62"/>
    </row>
    <row r="63" spans="1:21" x14ac:dyDescent="0.25">
      <c r="C63"/>
    </row>
    <row r="64" spans="1:21" x14ac:dyDescent="0.25">
      <c r="C64"/>
    </row>
    <row r="65" spans="1:4" x14ac:dyDescent="0.25">
      <c r="C65"/>
    </row>
    <row r="66" spans="1:4" x14ac:dyDescent="0.25">
      <c r="C66"/>
    </row>
    <row r="67" spans="1:4" x14ac:dyDescent="0.25">
      <c r="C67"/>
    </row>
    <row r="68" spans="1:4" x14ac:dyDescent="0.25">
      <c r="C68"/>
    </row>
    <row r="69" spans="1:4" x14ac:dyDescent="0.25">
      <c r="C69"/>
    </row>
    <row r="70" spans="1:4" x14ac:dyDescent="0.25">
      <c r="C70"/>
    </row>
    <row r="71" spans="1:4" x14ac:dyDescent="0.25">
      <c r="C71"/>
    </row>
    <row r="72" spans="1:4" x14ac:dyDescent="0.25">
      <c r="C72"/>
    </row>
    <row r="73" spans="1:4" x14ac:dyDescent="0.25">
      <c r="C73"/>
    </row>
    <row r="74" spans="1:4" x14ac:dyDescent="0.25">
      <c r="C74"/>
    </row>
    <row r="75" spans="1:4" x14ac:dyDescent="0.25">
      <c r="C75"/>
    </row>
    <row r="76" spans="1:4" ht="15.75" x14ac:dyDescent="0.25">
      <c r="A76" s="10"/>
      <c r="B76" s="10"/>
      <c r="C76" s="7"/>
      <c r="D76" s="10"/>
    </row>
    <row r="77" spans="1:4" ht="15.75" x14ac:dyDescent="0.25">
      <c r="A77" s="5"/>
      <c r="B77" s="5"/>
      <c r="C77" s="6"/>
      <c r="D77" s="5"/>
    </row>
    <row r="78" spans="1:4" ht="15.75" x14ac:dyDescent="0.25">
      <c r="A78" s="5"/>
      <c r="B78" s="5"/>
      <c r="C78" s="7"/>
      <c r="D78" s="5"/>
    </row>
    <row r="79" spans="1:4" ht="15.75" x14ac:dyDescent="0.25">
      <c r="A79" s="5"/>
      <c r="B79" s="5"/>
      <c r="C79" s="6"/>
      <c r="D79" s="5"/>
    </row>
    <row r="80" spans="1:4" ht="15.75" x14ac:dyDescent="0.25">
      <c r="A80" s="5"/>
      <c r="B80" s="5"/>
      <c r="C80" s="7"/>
      <c r="D80" s="5"/>
    </row>
    <row r="81" spans="1:4" ht="15.75" x14ac:dyDescent="0.25">
      <c r="A81" s="5"/>
      <c r="B81" s="5"/>
      <c r="C81" s="7"/>
      <c r="D81" s="5"/>
    </row>
    <row r="82" spans="1:4" ht="15.75" x14ac:dyDescent="0.25">
      <c r="A82" s="5"/>
      <c r="B82" s="5"/>
      <c r="C82" s="7"/>
      <c r="D82" s="5"/>
    </row>
    <row r="83" spans="1:4" ht="15.75" x14ac:dyDescent="0.25">
      <c r="A83" s="5"/>
      <c r="B83" s="5"/>
      <c r="C83" s="7"/>
      <c r="D83" s="5"/>
    </row>
  </sheetData>
  <mergeCells count="3">
    <mergeCell ref="C5:T5"/>
    <mergeCell ref="D6:I6"/>
    <mergeCell ref="M6:S6"/>
  </mergeCells>
  <conditionalFormatting sqref="E8:S61">
    <cfRule type="cellIs" dxfId="23" priority="2" operator="lessThan">
      <formula>10</formula>
    </cfRule>
  </conditionalFormatting>
  <conditionalFormatting sqref="U8:U61">
    <cfRule type="cellIs" dxfId="22" priority="1" operator="lessThan">
      <formula>10</formula>
    </cfRule>
  </conditionalFormatting>
  <dataValidations count="1">
    <dataValidation type="decimal" allowBlank="1" showInputMessage="1" showErrorMessage="1" sqref="E8:S61">
      <formula1>0</formula1>
      <formula2>20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32.28515625" style="8" customWidth="1"/>
    <col min="3" max="3" width="3.7109375" bestFit="1" customWidth="1"/>
    <col min="4" max="4" width="5.5703125" bestFit="1" customWidth="1"/>
    <col min="5" max="10" width="4.5703125" bestFit="1" customWidth="1"/>
    <col min="11" max="11" width="4.5703125" customWidth="1"/>
    <col min="12" max="16" width="4.5703125" bestFit="1" customWidth="1"/>
    <col min="17" max="17" width="4.7109375" customWidth="1"/>
    <col min="18" max="18" width="4.5703125" bestFit="1" customWidth="1"/>
    <col min="19" max="19" width="5.85546875" customWidth="1"/>
    <col min="20" max="20" width="5.5703125" bestFit="1" customWidth="1"/>
  </cols>
  <sheetData>
    <row r="1" spans="1:20" x14ac:dyDescent="0.25">
      <c r="A1" s="2"/>
    </row>
    <row r="2" spans="1:20" x14ac:dyDescent="0.25">
      <c r="A2" s="2"/>
      <c r="S2" s="11"/>
    </row>
    <row r="3" spans="1:20" x14ac:dyDescent="0.25">
      <c r="A3" s="2"/>
    </row>
    <row r="4" spans="1:20" x14ac:dyDescent="0.25">
      <c r="A4" s="2"/>
    </row>
    <row r="5" spans="1:20" ht="15.75" x14ac:dyDescent="0.25">
      <c r="A5" s="2"/>
      <c r="B5" s="28" t="s">
        <v>83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1:20" x14ac:dyDescent="0.25">
      <c r="B6" s="9" t="s">
        <v>14</v>
      </c>
      <c r="C6" s="29" t="s">
        <v>19</v>
      </c>
      <c r="D6" s="29"/>
      <c r="E6" s="29"/>
      <c r="F6" s="29"/>
      <c r="G6" s="29"/>
      <c r="H6" s="29"/>
      <c r="L6" s="29" t="s">
        <v>22</v>
      </c>
      <c r="M6" s="29"/>
      <c r="N6" s="29"/>
      <c r="O6" s="29"/>
      <c r="P6" s="29"/>
      <c r="Q6" s="29"/>
      <c r="R6" s="29"/>
    </row>
    <row r="7" spans="1:20" ht="80.25" customHeight="1" x14ac:dyDescent="0.25">
      <c r="A7" s="4" t="s">
        <v>0</v>
      </c>
      <c r="B7" s="4" t="s">
        <v>11</v>
      </c>
      <c r="C7" s="3" t="s">
        <v>10</v>
      </c>
      <c r="D7" s="3" t="s">
        <v>1</v>
      </c>
      <c r="E7" s="3" t="s">
        <v>2</v>
      </c>
      <c r="F7" s="3" t="s">
        <v>3</v>
      </c>
      <c r="G7" s="3" t="s">
        <v>12</v>
      </c>
      <c r="H7" s="3" t="s">
        <v>4</v>
      </c>
      <c r="I7" s="3" t="s">
        <v>13</v>
      </c>
      <c r="J7" s="3" t="s">
        <v>17</v>
      </c>
      <c r="K7" s="3" t="s">
        <v>79</v>
      </c>
      <c r="L7" s="3" t="s">
        <v>5</v>
      </c>
      <c r="M7" s="3" t="s">
        <v>6</v>
      </c>
      <c r="N7" s="3" t="s">
        <v>7</v>
      </c>
      <c r="O7" s="3" t="s">
        <v>20</v>
      </c>
      <c r="P7" s="3" t="s">
        <v>8</v>
      </c>
      <c r="Q7" s="3" t="s">
        <v>15</v>
      </c>
      <c r="R7" s="3" t="s">
        <v>16</v>
      </c>
      <c r="S7" s="3" t="s">
        <v>9</v>
      </c>
      <c r="T7" s="3" t="s">
        <v>18</v>
      </c>
    </row>
    <row r="8" spans="1:20" ht="15.75" x14ac:dyDescent="0.25">
      <c r="A8" s="13">
        <v>1</v>
      </c>
      <c r="B8" s="14" t="s">
        <v>23</v>
      </c>
      <c r="C8" s="12" t="s">
        <v>48</v>
      </c>
      <c r="D8" s="23">
        <f>'Exam 1'!D8+'Exam 2'!D8+Assig!D8+'Mid-term Exam'!E8</f>
        <v>38.75</v>
      </c>
      <c r="E8" s="23">
        <f>'Exam 1'!E8+'Exam 2'!E8+Assig!E8+'Mid-term Exam'!F8</f>
        <v>36.25</v>
      </c>
      <c r="F8" s="23">
        <f>'Exam 1'!F8+'Exam 2'!F8+Assig!F8+'Mid-term Exam'!G8</f>
        <v>36.6</v>
      </c>
      <c r="G8" s="23">
        <f>'Exam 1'!G8+'Exam 2'!G8+Assig!G8+'Mid-term Exam'!H8</f>
        <v>34.5</v>
      </c>
      <c r="H8" s="23">
        <f>'Exam 1'!H8+'Exam 2'!H8+Assig!H8+'Mid-term Exam'!I8</f>
        <v>38.75</v>
      </c>
      <c r="I8" s="23">
        <f>'Exam 1'!I8+'Exam 2'!I8+Assig!I8+'Mid-term Exam'!J8</f>
        <v>38.75</v>
      </c>
      <c r="J8" s="23">
        <f>'Exam 1'!J8+'Exam 2'!J8+Assig!J8+'Mid-term Exam'!K8</f>
        <v>40</v>
      </c>
      <c r="K8" s="23">
        <f>'Exam 1'!K8+'Exam 2'!K8+Assig!K8+'Mid-term Exam'!L8</f>
        <v>36.25</v>
      </c>
      <c r="L8" s="23">
        <f>'Exam 1'!L8+'Exam 2'!L8+Assig!L8+'Mid-term Exam'!M8</f>
        <v>39.400000000000006</v>
      </c>
      <c r="M8" s="23">
        <f>'Exam 1'!M8+'Exam 2'!M8+Assig!M8+'Mid-term Exam'!N8</f>
        <v>39.6</v>
      </c>
      <c r="N8" s="23">
        <f>'Exam 1'!N8+'Exam 2'!N8+Assig!N8+'Mid-term Exam'!O8</f>
        <v>39.799999999999997</v>
      </c>
      <c r="O8" s="23">
        <f>'Exam 1'!O8+'Exam 2'!O8+Assig!O8+'Mid-term Exam'!P8</f>
        <v>38.599999999999994</v>
      </c>
      <c r="P8" s="23">
        <f>'Exam 1'!P8+'Exam 2'!P8+Assig!P8+'Mid-term Exam'!Q8</f>
        <v>35.299999999999997</v>
      </c>
      <c r="Q8" s="23">
        <f>'Exam 1'!Q8+'Exam 2'!Q8+Assig!Q8+'Mid-term Exam'!R8</f>
        <v>38.510000000000005</v>
      </c>
      <c r="R8" s="23">
        <f>'Exam 1'!R8+'Exam 2'!R8+Assig!R8+'Mid-term Exam'!S8</f>
        <v>39.5</v>
      </c>
      <c r="S8" s="22">
        <f>SUM(D8:R8)</f>
        <v>570.56000000000006</v>
      </c>
      <c r="T8" s="22">
        <f>AVERAGE(D8:R8)</f>
        <v>38.037333333333336</v>
      </c>
    </row>
    <row r="9" spans="1:20" ht="15.75" x14ac:dyDescent="0.25">
      <c r="A9" s="13">
        <v>2</v>
      </c>
      <c r="B9" s="14" t="s">
        <v>24</v>
      </c>
      <c r="C9" s="12" t="s">
        <v>48</v>
      </c>
      <c r="D9" s="23">
        <f>'Exam 1'!D9+'Exam 2'!D9+Assig!D9+'Mid-term Exam'!E9</f>
        <v>19.25</v>
      </c>
      <c r="E9" s="23">
        <f>'Exam 1'!E9+'Exam 2'!E9+Assig!E9+'Mid-term Exam'!F9</f>
        <v>23.62</v>
      </c>
      <c r="F9" s="23">
        <f>'Exam 1'!F9+'Exam 2'!F9+Assig!F9+'Mid-term Exam'!G9</f>
        <v>22.1</v>
      </c>
      <c r="G9" s="23">
        <f>'Exam 1'!G9+'Exam 2'!G9+Assig!G9+'Mid-term Exam'!H9</f>
        <v>25.85</v>
      </c>
      <c r="H9" s="23">
        <f>'Exam 1'!H9+'Exam 2'!H9+Assig!H9+'Mid-term Exam'!I9</f>
        <v>31.15</v>
      </c>
      <c r="I9" s="23">
        <f>'Exam 1'!I9+'Exam 2'!I9+Assig!I9+'Mid-term Exam'!J9</f>
        <v>28.65</v>
      </c>
      <c r="J9" s="23">
        <f>'Exam 1'!J9+'Exam 2'!J9+Assig!J9+'Mid-term Exam'!K9</f>
        <v>34</v>
      </c>
      <c r="K9" s="23">
        <f>'Exam 1'!K9+'Exam 2'!K9+Assig!K9+'Mid-term Exam'!L9</f>
        <v>21.8</v>
      </c>
      <c r="L9" s="23">
        <f>'Exam 1'!L9+'Exam 2'!L9+Assig!L9+'Mid-term Exam'!M9</f>
        <v>25.5</v>
      </c>
      <c r="M9" s="23">
        <f>'Exam 1'!M9+'Exam 2'!M9+Assig!M9+'Mid-term Exam'!N9</f>
        <v>24.64</v>
      </c>
      <c r="N9" s="23">
        <f>'Exam 1'!N9+'Exam 2'!N9+Assig!N9+'Mid-term Exam'!O9</f>
        <v>31.2</v>
      </c>
      <c r="O9" s="23">
        <f>'Exam 1'!O9+'Exam 2'!O9+Assig!O9+'Mid-term Exam'!P9</f>
        <v>29.5</v>
      </c>
      <c r="P9" s="23">
        <f>'Exam 1'!P9+'Exam 2'!P9+Assig!P9+'Mid-term Exam'!Q9</f>
        <v>25.1</v>
      </c>
      <c r="Q9" s="23">
        <f>'Exam 1'!Q9+'Exam 2'!Q9+Assig!Q9+'Mid-term Exam'!R9</f>
        <v>24.7</v>
      </c>
      <c r="R9" s="23">
        <f>'Exam 1'!R9+'Exam 2'!R9+Assig!R9+'Mid-term Exam'!S9</f>
        <v>34.75</v>
      </c>
      <c r="S9" s="22">
        <f t="shared" ref="S9:S61" si="0">SUM(D9:R9)</f>
        <v>401.81</v>
      </c>
      <c r="T9" s="22">
        <f t="shared" ref="T9:T61" si="1">AVERAGE(D9:R9)</f>
        <v>26.787333333333333</v>
      </c>
    </row>
    <row r="10" spans="1:20" ht="15.75" x14ac:dyDescent="0.25">
      <c r="A10" s="13">
        <v>3</v>
      </c>
      <c r="B10" s="14" t="s">
        <v>25</v>
      </c>
      <c r="C10" s="12" t="s">
        <v>48</v>
      </c>
      <c r="D10" s="23">
        <f>'Exam 1'!D10+'Exam 2'!D10+Assig!D10+'Mid-term Exam'!E10</f>
        <v>37.75</v>
      </c>
      <c r="E10" s="23">
        <f>'Exam 1'!E10+'Exam 2'!E10+Assig!E10+'Mid-term Exam'!F10</f>
        <v>28.5</v>
      </c>
      <c r="F10" s="23">
        <f>'Exam 1'!F10+'Exam 2'!F10+Assig!F10+'Mid-term Exam'!G10</f>
        <v>30.4</v>
      </c>
      <c r="G10" s="23">
        <f>'Exam 1'!G10+'Exam 2'!G10+Assig!G10+'Mid-term Exam'!H10</f>
        <v>22.55</v>
      </c>
      <c r="H10" s="23">
        <f>'Exam 1'!H10+'Exam 2'!H10+Assig!H10+'Mid-term Exam'!I10</f>
        <v>26.55</v>
      </c>
      <c r="I10" s="23">
        <f>'Exam 1'!I10+'Exam 2'!I10+Assig!I10+'Mid-term Exam'!J10</f>
        <v>21.9</v>
      </c>
      <c r="J10" s="23">
        <f>'Exam 1'!J10+'Exam 2'!J10+Assig!J10+'Mid-term Exam'!K10</f>
        <v>31</v>
      </c>
      <c r="K10" s="23">
        <f>'Exam 1'!K10+'Exam 2'!K10+Assig!K10+'Mid-term Exam'!L10</f>
        <v>29.55</v>
      </c>
      <c r="L10" s="23">
        <f>'Exam 1'!L10+'Exam 2'!L10+Assig!L10+'Mid-term Exam'!M10</f>
        <v>37.1</v>
      </c>
      <c r="M10" s="23">
        <f>'Exam 1'!M10+'Exam 2'!M10+Assig!M10+'Mid-term Exam'!N10</f>
        <v>16.64</v>
      </c>
      <c r="N10" s="23">
        <f>'Exam 1'!N10+'Exam 2'!N10+Assig!N10+'Mid-term Exam'!O10</f>
        <v>17.7</v>
      </c>
      <c r="O10" s="23">
        <f>'Exam 1'!O10+'Exam 2'!O10+Assig!O10+'Mid-term Exam'!P10</f>
        <v>35.4</v>
      </c>
      <c r="P10" s="23">
        <f>'Exam 1'!P10+'Exam 2'!P10+Assig!P10+'Mid-term Exam'!Q10</f>
        <v>26.4</v>
      </c>
      <c r="Q10" s="23">
        <f>'Exam 1'!Q10+'Exam 2'!Q10+Assig!Q10+'Mid-term Exam'!R10</f>
        <v>36.700000000000003</v>
      </c>
      <c r="R10" s="23">
        <f>'Exam 1'!R10+'Exam 2'!R10+Assig!R10+'Mid-term Exam'!S10</f>
        <v>23</v>
      </c>
      <c r="S10" s="22">
        <f t="shared" si="0"/>
        <v>421.13999999999993</v>
      </c>
      <c r="T10" s="22">
        <f t="shared" si="1"/>
        <v>28.075999999999997</v>
      </c>
    </row>
    <row r="11" spans="1:20" ht="15.75" x14ac:dyDescent="0.25">
      <c r="A11" s="13">
        <v>4</v>
      </c>
      <c r="B11" s="14" t="s">
        <v>26</v>
      </c>
      <c r="C11" s="12" t="s">
        <v>48</v>
      </c>
      <c r="D11" s="23">
        <f>'Exam 1'!D11+'Exam 2'!D11+Assig!D11+'Mid-term Exam'!E11</f>
        <v>38.25</v>
      </c>
      <c r="E11" s="23">
        <f>'Exam 1'!E11+'Exam 2'!E11+Assig!E11+'Mid-term Exam'!F11</f>
        <v>38</v>
      </c>
      <c r="F11" s="23">
        <f>'Exam 1'!F11+'Exam 2'!F11+Assig!F11+'Mid-term Exam'!G11</f>
        <v>38.9</v>
      </c>
      <c r="G11" s="23">
        <f>'Exam 1'!G11+'Exam 2'!G11+Assig!G11+'Mid-term Exam'!H11</f>
        <v>38.4</v>
      </c>
      <c r="H11" s="23">
        <f>'Exam 1'!H11+'Exam 2'!H11+Assig!H11+'Mid-term Exam'!I11</f>
        <v>37.9</v>
      </c>
      <c r="I11" s="23">
        <f>'Exam 1'!I11+'Exam 2'!I11+Assig!I11+'Mid-term Exam'!J11</f>
        <v>38.5</v>
      </c>
      <c r="J11" s="23">
        <f>'Exam 1'!J11+'Exam 2'!J11+Assig!J11+'Mid-term Exam'!K11</f>
        <v>39.799999999999997</v>
      </c>
      <c r="K11" s="23">
        <f>'Exam 1'!K11+'Exam 2'!K11+Assig!K11+'Mid-term Exam'!L11</f>
        <v>36.75</v>
      </c>
      <c r="L11" s="23">
        <f>'Exam 1'!L11+'Exam 2'!L11+Assig!L11+'Mid-term Exam'!M11</f>
        <v>39.450000000000003</v>
      </c>
      <c r="M11" s="23">
        <f>'Exam 1'!M11+'Exam 2'!M11+Assig!M11+'Mid-term Exam'!N11</f>
        <v>29.64</v>
      </c>
      <c r="N11" s="23">
        <f>'Exam 1'!N11+'Exam 2'!N11+Assig!N11+'Mid-term Exam'!O11</f>
        <v>33.4</v>
      </c>
      <c r="O11" s="23">
        <f>'Exam 1'!O11+'Exam 2'!O11+Assig!O11+'Mid-term Exam'!P11</f>
        <v>38.1</v>
      </c>
      <c r="P11" s="23">
        <f>'Exam 1'!P11+'Exam 2'!P11+Assig!P11+'Mid-term Exam'!Q11</f>
        <v>36</v>
      </c>
      <c r="Q11" s="23">
        <f>'Exam 1'!Q11+'Exam 2'!Q11+Assig!Q11+'Mid-term Exam'!R11</f>
        <v>38.760000000000005</v>
      </c>
      <c r="R11" s="23">
        <f>'Exam 1'!R11+'Exam 2'!R11+Assig!R11+'Mid-term Exam'!S11</f>
        <v>39.75</v>
      </c>
      <c r="S11" s="22">
        <f t="shared" si="0"/>
        <v>561.6</v>
      </c>
      <c r="T11" s="22">
        <f t="shared" si="1"/>
        <v>37.440000000000005</v>
      </c>
    </row>
    <row r="12" spans="1:20" ht="15.75" x14ac:dyDescent="0.25">
      <c r="A12" s="13">
        <v>5</v>
      </c>
      <c r="B12" s="14" t="s">
        <v>27</v>
      </c>
      <c r="C12" s="12" t="s">
        <v>48</v>
      </c>
      <c r="D12" s="23">
        <f>'Exam 1'!D12+'Exam 2'!D12+Assig!D12+'Mid-term Exam'!E12</f>
        <v>24</v>
      </c>
      <c r="E12" s="23">
        <f>'Exam 1'!E12+'Exam 2'!E12+Assig!E12+'Mid-term Exam'!F12</f>
        <v>26.5</v>
      </c>
      <c r="F12" s="23">
        <f>'Exam 1'!F12+'Exam 2'!F12+Assig!F12+'Mid-term Exam'!G12</f>
        <v>27.5</v>
      </c>
      <c r="G12" s="23">
        <f>'Exam 1'!G12+'Exam 2'!G12+Assig!G12+'Mid-term Exam'!H12</f>
        <v>18.8</v>
      </c>
      <c r="H12" s="23">
        <f>'Exam 1'!H12+'Exam 2'!H12+Assig!H12+'Mid-term Exam'!I12</f>
        <v>26.35</v>
      </c>
      <c r="I12" s="23">
        <f>'Exam 1'!I12+'Exam 2'!I12+Assig!I12+'Mid-term Exam'!J12</f>
        <v>21.65</v>
      </c>
      <c r="J12" s="23">
        <f>'Exam 1'!J12+'Exam 2'!J12+Assig!J12+'Mid-term Exam'!K12</f>
        <v>22.5</v>
      </c>
      <c r="K12" s="23">
        <f>'Exam 1'!K12+'Exam 2'!K12+Assig!K12+'Mid-term Exam'!L12</f>
        <v>21</v>
      </c>
      <c r="L12" s="23">
        <f>'Exam 1'!L12+'Exam 2'!L12+Assig!L12+'Mid-term Exam'!M12</f>
        <v>27.9</v>
      </c>
      <c r="M12" s="23">
        <f>'Exam 1'!M12+'Exam 2'!M12+Assig!M12+'Mid-term Exam'!N12</f>
        <v>17.940000000000001</v>
      </c>
      <c r="N12" s="23">
        <f>'Exam 1'!N12+'Exam 2'!N12+Assig!N12+'Mid-term Exam'!O12</f>
        <v>20</v>
      </c>
      <c r="O12" s="23">
        <f>'Exam 1'!O12+'Exam 2'!O12+Assig!O12+'Mid-term Exam'!P12</f>
        <v>19.64</v>
      </c>
      <c r="P12" s="23">
        <f>'Exam 1'!P12+'Exam 2'!P12+Assig!P12+'Mid-term Exam'!Q12</f>
        <v>21</v>
      </c>
      <c r="Q12" s="23">
        <f>'Exam 1'!Q12+'Exam 2'!Q12+Assig!Q12+'Mid-term Exam'!R12</f>
        <v>25.71</v>
      </c>
      <c r="R12" s="23">
        <f>'Exam 1'!R12+'Exam 2'!R12+Assig!R12+'Mid-term Exam'!S12</f>
        <v>26</v>
      </c>
      <c r="S12" s="22">
        <f t="shared" si="0"/>
        <v>346.49</v>
      </c>
      <c r="T12" s="22">
        <f t="shared" si="1"/>
        <v>23.099333333333334</v>
      </c>
    </row>
    <row r="13" spans="1:20" ht="15.75" x14ac:dyDescent="0.25">
      <c r="A13" s="13">
        <v>6</v>
      </c>
      <c r="B13" s="14" t="s">
        <v>28</v>
      </c>
      <c r="C13" s="12" t="s">
        <v>48</v>
      </c>
      <c r="D13" s="23">
        <f>'Exam 1'!D13+'Exam 2'!D13+Assig!D13+'Mid-term Exam'!E13</f>
        <v>17</v>
      </c>
      <c r="E13" s="23">
        <f>'Exam 1'!E13+'Exam 2'!E13+Assig!E13+'Mid-term Exam'!F13</f>
        <v>25.5</v>
      </c>
      <c r="F13" s="23">
        <f>'Exam 1'!F13+'Exam 2'!F13+Assig!F13+'Mid-term Exam'!G13</f>
        <v>25.9</v>
      </c>
      <c r="G13" s="23">
        <f>'Exam 1'!G13+'Exam 2'!G13+Assig!G13+'Mid-term Exam'!H13</f>
        <v>29.2</v>
      </c>
      <c r="H13" s="23">
        <f>'Exam 1'!H13+'Exam 2'!H13+Assig!H13+'Mid-term Exam'!I13</f>
        <v>27.3</v>
      </c>
      <c r="I13" s="23">
        <f>'Exam 1'!I13+'Exam 2'!I13+Assig!I13+'Mid-term Exam'!J13</f>
        <v>30.3</v>
      </c>
      <c r="J13" s="23">
        <f>'Exam 1'!J13+'Exam 2'!J13+Assig!J13+'Mid-term Exam'!K13</f>
        <v>31.28</v>
      </c>
      <c r="K13" s="23">
        <f>'Exam 1'!K13+'Exam 2'!K13+Assig!K13+'Mid-term Exam'!L13</f>
        <v>26.9</v>
      </c>
      <c r="L13" s="23">
        <f>'Exam 1'!L13+'Exam 2'!L13+Assig!L13+'Mid-term Exam'!M13</f>
        <v>33.4</v>
      </c>
      <c r="M13" s="23">
        <f>'Exam 1'!M13+'Exam 2'!M13+Assig!M13+'Mid-term Exam'!N13</f>
        <v>23.68</v>
      </c>
      <c r="N13" s="23">
        <f>'Exam 1'!N13+'Exam 2'!N13+Assig!N13+'Mid-term Exam'!O13</f>
        <v>17</v>
      </c>
      <c r="O13" s="23">
        <f>'Exam 1'!O13+'Exam 2'!O13+Assig!O13+'Mid-term Exam'!P13</f>
        <v>30.1</v>
      </c>
      <c r="P13" s="23">
        <f>'Exam 1'!P13+'Exam 2'!P13+Assig!P13+'Mid-term Exam'!Q13</f>
        <v>25.5</v>
      </c>
      <c r="Q13" s="23">
        <f>'Exam 1'!Q13+'Exam 2'!Q13+Assig!Q13+'Mid-term Exam'!R13</f>
        <v>36.42</v>
      </c>
      <c r="R13" s="23">
        <f>'Exam 1'!R13+'Exam 2'!R13+Assig!R13+'Mid-term Exam'!S13</f>
        <v>26.75</v>
      </c>
      <c r="S13" s="22">
        <f t="shared" si="0"/>
        <v>406.23000000000008</v>
      </c>
      <c r="T13" s="22">
        <f t="shared" si="1"/>
        <v>27.082000000000004</v>
      </c>
    </row>
    <row r="14" spans="1:20" ht="15.75" x14ac:dyDescent="0.25">
      <c r="A14" s="13">
        <v>7</v>
      </c>
      <c r="B14" s="14" t="s">
        <v>29</v>
      </c>
      <c r="C14" s="12" t="s">
        <v>48</v>
      </c>
      <c r="D14" s="23">
        <f>'Exam 1'!D14+'Exam 2'!D14+Assig!D14+'Mid-term Exam'!E14</f>
        <v>11.25</v>
      </c>
      <c r="E14" s="23">
        <f>'Exam 1'!E14+'Exam 2'!E14+Assig!E14+'Mid-term Exam'!F14</f>
        <v>28.37</v>
      </c>
      <c r="F14" s="23">
        <f>'Exam 1'!F14+'Exam 2'!F14+Assig!F14+'Mid-term Exam'!G14</f>
        <v>24</v>
      </c>
      <c r="G14" s="23">
        <f>'Exam 1'!G14+'Exam 2'!G14+Assig!G14+'Mid-term Exam'!H14</f>
        <v>21.05</v>
      </c>
      <c r="H14" s="23">
        <f>'Exam 1'!H14+'Exam 2'!H14+Assig!H14+'Mid-term Exam'!I14</f>
        <v>25</v>
      </c>
      <c r="I14" s="23">
        <f>'Exam 1'!I14+'Exam 2'!I14+Assig!I14+'Mid-term Exam'!J14</f>
        <v>17.049999999999997</v>
      </c>
      <c r="J14" s="23">
        <f>'Exam 1'!J14+'Exam 2'!J14+Assig!J14+'Mid-term Exam'!K14</f>
        <v>26.5</v>
      </c>
      <c r="K14" s="23">
        <f>'Exam 1'!K14+'Exam 2'!K14+Assig!K14+'Mid-term Exam'!L14</f>
        <v>25.5</v>
      </c>
      <c r="L14" s="23">
        <f>'Exam 1'!L14+'Exam 2'!L14+Assig!L14+'Mid-term Exam'!M14</f>
        <v>16.399999999999999</v>
      </c>
      <c r="M14" s="23">
        <f>'Exam 1'!M14+'Exam 2'!M14+Assig!M14+'Mid-term Exam'!N14</f>
        <v>24.020000000000003</v>
      </c>
      <c r="N14" s="23">
        <f>'Exam 1'!N14+'Exam 2'!N14+Assig!N14+'Mid-term Exam'!O14</f>
        <v>15.4</v>
      </c>
      <c r="O14" s="23">
        <f>'Exam 1'!O14+'Exam 2'!O14+Assig!O14+'Mid-term Exam'!P14</f>
        <v>36.5</v>
      </c>
      <c r="P14" s="23">
        <f>'Exam 1'!P14+'Exam 2'!P14+Assig!P14+'Mid-term Exam'!Q14</f>
        <v>28.6</v>
      </c>
      <c r="Q14" s="23">
        <f>'Exam 1'!Q14+'Exam 2'!Q14+Assig!Q14+'Mid-term Exam'!R14</f>
        <v>28.85</v>
      </c>
      <c r="R14" s="23">
        <f>'Exam 1'!R14+'Exam 2'!R14+Assig!R14+'Mid-term Exam'!S14</f>
        <v>26.25</v>
      </c>
      <c r="S14" s="22">
        <f t="shared" si="0"/>
        <v>354.74000000000007</v>
      </c>
      <c r="T14" s="22">
        <f t="shared" si="1"/>
        <v>23.649333333333338</v>
      </c>
    </row>
    <row r="15" spans="1:20" ht="15.75" x14ac:dyDescent="0.25">
      <c r="A15" s="13">
        <v>8</v>
      </c>
      <c r="B15" s="14" t="s">
        <v>30</v>
      </c>
      <c r="C15" s="12" t="s">
        <v>48</v>
      </c>
      <c r="D15" s="23">
        <f>'Exam 1'!D15+'Exam 2'!D15+Assig!D15+'Mid-term Exam'!E15</f>
        <v>20.5</v>
      </c>
      <c r="E15" s="23">
        <f>'Exam 1'!E15+'Exam 2'!E15+Assig!E15+'Mid-term Exam'!F15</f>
        <v>25.5</v>
      </c>
      <c r="F15" s="23">
        <f>'Exam 1'!F15+'Exam 2'!F15+Assig!F15+'Mid-term Exam'!G15</f>
        <v>28</v>
      </c>
      <c r="G15" s="23">
        <f>'Exam 1'!G15+'Exam 2'!G15+Assig!G15+'Mid-term Exam'!H15</f>
        <v>23.75</v>
      </c>
      <c r="H15" s="23">
        <f>'Exam 1'!H15+'Exam 2'!H15+Assig!H15+'Mid-term Exam'!I15</f>
        <v>28.45</v>
      </c>
      <c r="I15" s="23">
        <f>'Exam 1'!I15+'Exam 2'!I15+Assig!I15+'Mid-term Exam'!J15</f>
        <v>27.2</v>
      </c>
      <c r="J15" s="23">
        <f>'Exam 1'!J15+'Exam 2'!J15+Assig!J15+'Mid-term Exam'!K15</f>
        <v>33.299999999999997</v>
      </c>
      <c r="K15" s="23">
        <f>'Exam 1'!K15+'Exam 2'!K15+Assig!K15+'Mid-term Exam'!L15</f>
        <v>21.75</v>
      </c>
      <c r="L15" s="23">
        <f>'Exam 1'!L15+'Exam 2'!L15+Assig!L15+'Mid-term Exam'!M15</f>
        <v>29.2</v>
      </c>
      <c r="M15" s="23">
        <f>'Exam 1'!M15+'Exam 2'!M15+Assig!M15+'Mid-term Exam'!N15</f>
        <v>18.979999999999997</v>
      </c>
      <c r="N15" s="23">
        <f>'Exam 1'!N15+'Exam 2'!N15+Assig!N15+'Mid-term Exam'!O15</f>
        <v>27.7</v>
      </c>
      <c r="O15" s="23">
        <f>'Exam 1'!O15+'Exam 2'!O15+Assig!O15+'Mid-term Exam'!P15</f>
        <v>24.7</v>
      </c>
      <c r="P15" s="23">
        <f>'Exam 1'!P15+'Exam 2'!P15+Assig!P15+'Mid-term Exam'!Q15</f>
        <v>22.9</v>
      </c>
      <c r="Q15" s="23">
        <f>'Exam 1'!Q15+'Exam 2'!Q15+Assig!Q15+'Mid-term Exam'!R15</f>
        <v>18.600000000000001</v>
      </c>
      <c r="R15" s="23">
        <f>'Exam 1'!R15+'Exam 2'!R15+Assig!R15+'Mid-term Exam'!S15</f>
        <v>31.25</v>
      </c>
      <c r="S15" s="22">
        <f t="shared" si="0"/>
        <v>381.78</v>
      </c>
      <c r="T15" s="22">
        <f t="shared" si="1"/>
        <v>25.451999999999998</v>
      </c>
    </row>
    <row r="16" spans="1:20" ht="15.75" x14ac:dyDescent="0.25">
      <c r="A16" s="13">
        <v>9</v>
      </c>
      <c r="B16" s="14" t="s">
        <v>31</v>
      </c>
      <c r="C16" s="12" t="s">
        <v>48</v>
      </c>
      <c r="D16" s="23">
        <f>'Exam 1'!D16+'Exam 2'!D16+Assig!D16+'Mid-term Exam'!E16</f>
        <v>13.75</v>
      </c>
      <c r="E16" s="23">
        <f>'Exam 1'!E16+'Exam 2'!E16+Assig!E16+'Mid-term Exam'!F16</f>
        <v>17.5</v>
      </c>
      <c r="F16" s="23">
        <f>'Exam 1'!F16+'Exam 2'!F16+Assig!F16+'Mid-term Exam'!G16</f>
        <v>24.2</v>
      </c>
      <c r="G16" s="23">
        <f>'Exam 1'!G16+'Exam 2'!G16+Assig!G16+'Mid-term Exam'!H16</f>
        <v>19</v>
      </c>
      <c r="H16" s="23">
        <f>'Exam 1'!H16+'Exam 2'!H16+Assig!H16+'Mid-term Exam'!I16</f>
        <v>27.45</v>
      </c>
      <c r="I16" s="23">
        <f>'Exam 1'!I16+'Exam 2'!I16+Assig!I16+'Mid-term Exam'!J16</f>
        <v>14.600000000000001</v>
      </c>
      <c r="J16" s="23">
        <f>'Exam 1'!J16+'Exam 2'!J16+Assig!J16+'Mid-term Exam'!K16</f>
        <v>33.6</v>
      </c>
      <c r="K16" s="23">
        <f>'Exam 1'!K16+'Exam 2'!K16+Assig!K16+'Mid-term Exam'!L16</f>
        <v>18.7</v>
      </c>
      <c r="L16" s="23">
        <f>'Exam 1'!L16+'Exam 2'!L16+Assig!L16+'Mid-term Exam'!M16</f>
        <v>28.5</v>
      </c>
      <c r="M16" s="23">
        <f>'Exam 1'!M16+'Exam 2'!M16+Assig!M16+'Mid-term Exam'!N16</f>
        <v>35.04</v>
      </c>
      <c r="N16" s="23">
        <f>'Exam 1'!N16+'Exam 2'!N16+Assig!N16+'Mid-term Exam'!O16</f>
        <v>32.200000000000003</v>
      </c>
      <c r="O16" s="23">
        <f>'Exam 1'!O16+'Exam 2'!O16+Assig!O16+'Mid-term Exam'!P16</f>
        <v>21</v>
      </c>
      <c r="P16" s="23">
        <f>'Exam 1'!P16+'Exam 2'!P16+Assig!P16+'Mid-term Exam'!Q16</f>
        <v>29.099999999999998</v>
      </c>
      <c r="Q16" s="23">
        <f>'Exam 1'!Q16+'Exam 2'!Q16+Assig!Q16+'Mid-term Exam'!R16</f>
        <v>25.05</v>
      </c>
      <c r="R16" s="23">
        <f>'Exam 1'!R16+'Exam 2'!R16+Assig!R16+'Mid-term Exam'!S16</f>
        <v>31.5</v>
      </c>
      <c r="S16" s="22">
        <f t="shared" si="0"/>
        <v>371.19</v>
      </c>
      <c r="T16" s="22">
        <f t="shared" si="1"/>
        <v>24.745999999999999</v>
      </c>
    </row>
    <row r="17" spans="1:20" ht="15.75" x14ac:dyDescent="0.25">
      <c r="A17" s="13">
        <v>10</v>
      </c>
      <c r="B17" s="14" t="s">
        <v>32</v>
      </c>
      <c r="C17" s="12" t="s">
        <v>48</v>
      </c>
      <c r="D17" s="23">
        <f>'Exam 1'!D17+'Exam 2'!D17+Assig!D17+'Mid-term Exam'!E17</f>
        <v>12.75</v>
      </c>
      <c r="E17" s="23">
        <f>'Exam 1'!E17+'Exam 2'!E17+Assig!E17+'Mid-term Exam'!F17</f>
        <v>20.87</v>
      </c>
      <c r="F17" s="23">
        <f>'Exam 1'!F17+'Exam 2'!F17+Assig!F17+'Mid-term Exam'!G17</f>
        <v>22.6</v>
      </c>
      <c r="G17" s="23">
        <f>'Exam 1'!G17+'Exam 2'!G17+Assig!G17+'Mid-term Exam'!H17</f>
        <v>18.05</v>
      </c>
      <c r="H17" s="23">
        <f>'Exam 1'!H17+'Exam 2'!H17+Assig!H17+'Mid-term Exam'!I17</f>
        <v>28.65</v>
      </c>
      <c r="I17" s="23">
        <f>'Exam 1'!I17+'Exam 2'!I17+Assig!I17+'Mid-term Exam'!J17</f>
        <v>21.8</v>
      </c>
      <c r="J17" s="23">
        <f>'Exam 1'!J17+'Exam 2'!J17+Assig!J17+'Mid-term Exam'!K17</f>
        <v>24</v>
      </c>
      <c r="K17" s="23">
        <f>'Exam 1'!K17+'Exam 2'!K17+Assig!K17+'Mid-term Exam'!L17</f>
        <v>28.25</v>
      </c>
      <c r="L17" s="23">
        <f>'Exam 1'!L17+'Exam 2'!L17+Assig!L17+'Mid-term Exam'!M17</f>
        <v>18.2</v>
      </c>
      <c r="M17" s="23">
        <f>'Exam 1'!M17+'Exam 2'!M17+Assig!M17+'Mid-term Exam'!N17</f>
        <v>24.060000000000002</v>
      </c>
      <c r="N17" s="23">
        <f>'Exam 1'!N17+'Exam 2'!N17+Assig!N17+'Mid-term Exam'!O17</f>
        <v>26.7</v>
      </c>
      <c r="O17" s="23">
        <f>'Exam 1'!O17+'Exam 2'!O17+Assig!O17+'Mid-term Exam'!P17</f>
        <v>30.3</v>
      </c>
      <c r="P17" s="23">
        <f>'Exam 1'!P17+'Exam 2'!P17+Assig!P17+'Mid-term Exam'!Q17</f>
        <v>23</v>
      </c>
      <c r="Q17" s="23">
        <f>'Exam 1'!Q17+'Exam 2'!Q17+Assig!Q17+'Mid-term Exam'!R17</f>
        <v>19.75</v>
      </c>
      <c r="R17" s="23">
        <f>'Exam 1'!R17+'Exam 2'!R17+Assig!R17+'Mid-term Exam'!S17</f>
        <v>19.75</v>
      </c>
      <c r="S17" s="22">
        <f t="shared" si="0"/>
        <v>338.73</v>
      </c>
      <c r="T17" s="22">
        <f t="shared" si="1"/>
        <v>22.582000000000001</v>
      </c>
    </row>
    <row r="18" spans="1:20" ht="15.75" x14ac:dyDescent="0.25">
      <c r="A18" s="13">
        <v>11</v>
      </c>
      <c r="B18" s="14" t="s">
        <v>33</v>
      </c>
      <c r="C18" s="12" t="s">
        <v>48</v>
      </c>
      <c r="D18" s="23">
        <f>'Exam 1'!D18+'Exam 2'!D18+Assig!D18+'Mid-term Exam'!E18</f>
        <v>20</v>
      </c>
      <c r="E18" s="23">
        <f>'Exam 1'!E18+'Exam 2'!E18+Assig!E18+'Mid-term Exam'!F18</f>
        <v>14.75</v>
      </c>
      <c r="F18" s="23">
        <f>'Exam 1'!F18+'Exam 2'!F18+Assig!F18+'Mid-term Exam'!G18</f>
        <v>20.8</v>
      </c>
      <c r="G18" s="23">
        <f>'Exam 1'!G18+'Exam 2'!G18+Assig!G18+'Mid-term Exam'!H18</f>
        <v>14.7</v>
      </c>
      <c r="H18" s="23">
        <f>'Exam 1'!H18+'Exam 2'!H18+Assig!H18+'Mid-term Exam'!I18</f>
        <v>25.15</v>
      </c>
      <c r="I18" s="23">
        <f>'Exam 1'!I18+'Exam 2'!I18+Assig!I18+'Mid-term Exam'!J18</f>
        <v>17.75</v>
      </c>
      <c r="J18" s="23">
        <f>'Exam 1'!J18+'Exam 2'!J18+Assig!J18+'Mid-term Exam'!K18</f>
        <v>23</v>
      </c>
      <c r="K18" s="23">
        <f>'Exam 1'!K18+'Exam 2'!K18+Assig!K18+'Mid-term Exam'!L18</f>
        <v>27.65</v>
      </c>
      <c r="L18" s="23">
        <f>'Exam 1'!L18+'Exam 2'!L18+Assig!L18+'Mid-term Exam'!M18</f>
        <v>16.8</v>
      </c>
      <c r="M18" s="23">
        <f>'Exam 1'!M18+'Exam 2'!M18+Assig!M18+'Mid-term Exam'!N18</f>
        <v>25.82</v>
      </c>
      <c r="N18" s="23">
        <f>'Exam 1'!N18+'Exam 2'!N18+Assig!N18+'Mid-term Exam'!O18</f>
        <v>29.5</v>
      </c>
      <c r="O18" s="23">
        <f>'Exam 1'!O18+'Exam 2'!O18+Assig!O18+'Mid-term Exam'!P18</f>
        <v>24.5</v>
      </c>
      <c r="P18" s="23">
        <f>'Exam 1'!P18+'Exam 2'!P18+Assig!P18+'Mid-term Exam'!Q18</f>
        <v>25.2</v>
      </c>
      <c r="Q18" s="23">
        <f>'Exam 1'!Q18+'Exam 2'!Q18+Assig!Q18+'Mid-term Exam'!R18</f>
        <v>22.9</v>
      </c>
      <c r="R18" s="23">
        <f>'Exam 1'!R18+'Exam 2'!R18+Assig!R18+'Mid-term Exam'!S18</f>
        <v>16.75</v>
      </c>
      <c r="S18" s="22">
        <f t="shared" si="0"/>
        <v>325.27</v>
      </c>
      <c r="T18" s="22">
        <f t="shared" si="1"/>
        <v>21.684666666666665</v>
      </c>
    </row>
    <row r="19" spans="1:20" ht="15.75" x14ac:dyDescent="0.25">
      <c r="A19" s="13">
        <v>12</v>
      </c>
      <c r="B19" s="14" t="s">
        <v>34</v>
      </c>
      <c r="C19" s="12" t="s">
        <v>48</v>
      </c>
      <c r="D19" s="23">
        <f>'Exam 1'!D19+'Exam 2'!D19+Assig!D19+'Mid-term Exam'!E19</f>
        <v>15</v>
      </c>
      <c r="E19" s="23">
        <f>'Exam 1'!E19+'Exam 2'!E19+Assig!E19+'Mid-term Exam'!F19</f>
        <v>14.6</v>
      </c>
      <c r="F19" s="23">
        <f>'Exam 1'!F19+'Exam 2'!F19+Assig!F19+'Mid-term Exam'!G19</f>
        <v>19.3</v>
      </c>
      <c r="G19" s="23">
        <f>'Exam 1'!G19+'Exam 2'!G19+Assig!G19+'Mid-term Exam'!H19</f>
        <v>18.3</v>
      </c>
      <c r="H19" s="23">
        <f>'Exam 1'!H19+'Exam 2'!H19+Assig!H19+'Mid-term Exam'!I19</f>
        <v>18.95</v>
      </c>
      <c r="I19" s="23">
        <f>'Exam 1'!I19+'Exam 2'!I19+Assig!I19+'Mid-term Exam'!J19</f>
        <v>23.9</v>
      </c>
      <c r="J19" s="23">
        <f>'Exam 1'!J19+'Exam 2'!J19+Assig!J19+'Mid-term Exam'!K19</f>
        <v>18</v>
      </c>
      <c r="K19" s="23">
        <f>'Exam 1'!K19+'Exam 2'!K19+Assig!K19+'Mid-term Exam'!L19</f>
        <v>26.25</v>
      </c>
      <c r="L19" s="23">
        <f>'Exam 1'!L19+'Exam 2'!L19+Assig!L19+'Mid-term Exam'!M19</f>
        <v>24.8</v>
      </c>
      <c r="M19" s="23">
        <f>'Exam 1'!M19+'Exam 2'!M19+Assig!M19+'Mid-term Exam'!N19</f>
        <v>18.740000000000002</v>
      </c>
      <c r="N19" s="23">
        <f>'Exam 1'!N19+'Exam 2'!N19+Assig!N19+'Mid-term Exam'!O19</f>
        <v>22</v>
      </c>
      <c r="O19" s="23">
        <f>'Exam 1'!O19+'Exam 2'!O19+Assig!O19+'Mid-term Exam'!P19</f>
        <v>25.9</v>
      </c>
      <c r="P19" s="23">
        <f>'Exam 1'!P19+'Exam 2'!P19+Assig!P19+'Mid-term Exam'!Q19</f>
        <v>24.5</v>
      </c>
      <c r="Q19" s="23">
        <f>'Exam 1'!Q19+'Exam 2'!Q19+Assig!Q19+'Mid-term Exam'!R19</f>
        <v>22.68</v>
      </c>
      <c r="R19" s="23">
        <f>'Exam 1'!R19+'Exam 2'!R19+Assig!R19+'Mid-term Exam'!S19</f>
        <v>22</v>
      </c>
      <c r="S19" s="22">
        <f t="shared" si="0"/>
        <v>314.92</v>
      </c>
      <c r="T19" s="22">
        <f t="shared" si="1"/>
        <v>20.994666666666667</v>
      </c>
    </row>
    <row r="20" spans="1:20" ht="15.75" x14ac:dyDescent="0.25">
      <c r="A20" s="13">
        <v>13</v>
      </c>
      <c r="B20" s="14" t="s">
        <v>35</v>
      </c>
      <c r="C20" s="12" t="s">
        <v>48</v>
      </c>
      <c r="D20" s="23">
        <f>'Exam 1'!D20+'Exam 2'!D20+Assig!D20+'Mid-term Exam'!E20</f>
        <v>21.25</v>
      </c>
      <c r="E20" s="23">
        <f>'Exam 1'!E20+'Exam 2'!E20+Assig!E20+'Mid-term Exam'!F20</f>
        <v>29.37</v>
      </c>
      <c r="F20" s="23">
        <f>'Exam 1'!F20+'Exam 2'!F20+Assig!F20+'Mid-term Exam'!G20</f>
        <v>29.8</v>
      </c>
      <c r="G20" s="23">
        <f>'Exam 1'!G20+'Exam 2'!G20+Assig!G20+'Mid-term Exam'!H20</f>
        <v>22.65</v>
      </c>
      <c r="H20" s="23">
        <f>'Exam 1'!H20+'Exam 2'!H20+Assig!H20+'Mid-term Exam'!I20</f>
        <v>26.9</v>
      </c>
      <c r="I20" s="23">
        <f>'Exam 1'!I20+'Exam 2'!I20+Assig!I20+'Mid-term Exam'!J20</f>
        <v>19.05</v>
      </c>
      <c r="J20" s="23">
        <f>'Exam 1'!J20+'Exam 2'!J20+Assig!J20+'Mid-term Exam'!K20</f>
        <v>35.5</v>
      </c>
      <c r="K20" s="23">
        <f>'Exam 1'!K20+'Exam 2'!K20+Assig!K20+'Mid-term Exam'!L20</f>
        <v>21.15</v>
      </c>
      <c r="L20" s="23">
        <f>'Exam 1'!L20+'Exam 2'!L20+Assig!L20+'Mid-term Exam'!M20</f>
        <v>27.5</v>
      </c>
      <c r="M20" s="23">
        <f>'Exam 1'!M20+'Exam 2'!M20+Assig!M20+'Mid-term Exam'!N20</f>
        <v>29.82</v>
      </c>
      <c r="N20" s="23">
        <f>'Exam 1'!N20+'Exam 2'!N20+Assig!N20+'Mid-term Exam'!O20</f>
        <v>31.4</v>
      </c>
      <c r="O20" s="23">
        <f>'Exam 1'!O20+'Exam 2'!O20+Assig!O20+'Mid-term Exam'!P20</f>
        <v>27</v>
      </c>
      <c r="P20" s="23">
        <f>'Exam 1'!P20+'Exam 2'!P20+Assig!P20+'Mid-term Exam'!Q20</f>
        <v>23.7</v>
      </c>
      <c r="Q20" s="23">
        <f>'Exam 1'!Q20+'Exam 2'!Q20+Assig!Q20+'Mid-term Exam'!R20</f>
        <v>27.15</v>
      </c>
      <c r="R20" s="23">
        <f>'Exam 1'!R20+'Exam 2'!R20+Assig!R20+'Mid-term Exam'!S20</f>
        <v>30</v>
      </c>
      <c r="S20" s="22">
        <f t="shared" si="0"/>
        <v>402.23999999999995</v>
      </c>
      <c r="T20" s="22">
        <f t="shared" si="1"/>
        <v>26.815999999999995</v>
      </c>
    </row>
    <row r="21" spans="1:20" ht="15.75" x14ac:dyDescent="0.25">
      <c r="A21" s="13">
        <v>14</v>
      </c>
      <c r="B21" s="14" t="s">
        <v>36</v>
      </c>
      <c r="C21" s="12" t="s">
        <v>48</v>
      </c>
      <c r="D21" s="23">
        <f>'Exam 1'!D21+'Exam 2'!D21+Assig!D21+'Mid-term Exam'!E21</f>
        <v>22.5</v>
      </c>
      <c r="E21" s="23">
        <f>'Exam 1'!E21+'Exam 2'!E21+Assig!E21+'Mid-term Exam'!F21</f>
        <v>26.37</v>
      </c>
      <c r="F21" s="23">
        <f>'Exam 1'!F21+'Exam 2'!F21+Assig!F21+'Mid-term Exam'!G21</f>
        <v>26.6</v>
      </c>
      <c r="G21" s="23">
        <f>'Exam 1'!G21+'Exam 2'!G21+Assig!G21+'Mid-term Exam'!H21</f>
        <v>16.25</v>
      </c>
      <c r="H21" s="23">
        <f>'Exam 1'!H21+'Exam 2'!H21+Assig!H21+'Mid-term Exam'!I21</f>
        <v>22.25</v>
      </c>
      <c r="I21" s="23">
        <f>'Exam 1'!I21+'Exam 2'!I21+Assig!I21+'Mid-term Exam'!J21</f>
        <v>20.5</v>
      </c>
      <c r="J21" s="23">
        <f>'Exam 1'!J21+'Exam 2'!J21+Assig!J21+'Mid-term Exam'!K21</f>
        <v>23.75</v>
      </c>
      <c r="K21" s="23">
        <f>'Exam 1'!K21+'Exam 2'!K21+Assig!K21+'Mid-term Exam'!L21</f>
        <v>33.15</v>
      </c>
      <c r="L21" s="23">
        <f>'Exam 1'!L21+'Exam 2'!L21+Assig!L21+'Mid-term Exam'!M21</f>
        <v>31.6</v>
      </c>
      <c r="M21" s="23">
        <f>'Exam 1'!M21+'Exam 2'!M21+Assig!M21+'Mid-term Exam'!N21</f>
        <v>29.700000000000003</v>
      </c>
      <c r="N21" s="23">
        <f>'Exam 1'!N21+'Exam 2'!N21+Assig!N21+'Mid-term Exam'!O21</f>
        <v>32.4</v>
      </c>
      <c r="O21" s="23">
        <f>'Exam 1'!O21+'Exam 2'!O21+Assig!O21+'Mid-term Exam'!P21</f>
        <v>31</v>
      </c>
      <c r="P21" s="23">
        <f>'Exam 1'!P21+'Exam 2'!P21+Assig!P21+'Mid-term Exam'!Q21</f>
        <v>24.8</v>
      </c>
      <c r="Q21" s="23">
        <f>'Exam 1'!Q21+'Exam 2'!Q21+Assig!Q21+'Mid-term Exam'!R21</f>
        <v>22.5</v>
      </c>
      <c r="R21" s="23">
        <f>'Exam 1'!R21+'Exam 2'!R21+Assig!R21+'Mid-term Exam'!S21</f>
        <v>19.25</v>
      </c>
      <c r="S21" s="22">
        <f t="shared" si="0"/>
        <v>382.62</v>
      </c>
      <c r="T21" s="22">
        <f t="shared" si="1"/>
        <v>25.507999999999999</v>
      </c>
    </row>
    <row r="22" spans="1:20" ht="15.75" x14ac:dyDescent="0.25">
      <c r="A22" s="13">
        <v>15</v>
      </c>
      <c r="B22" s="14" t="s">
        <v>37</v>
      </c>
      <c r="C22" s="12" t="s">
        <v>48</v>
      </c>
      <c r="D22" s="23">
        <f>'Exam 1'!D22+'Exam 2'!D22+Assig!D22+'Mid-term Exam'!E22</f>
        <v>36</v>
      </c>
      <c r="E22" s="23">
        <f>'Exam 1'!E22+'Exam 2'!E22+Assig!E22+'Mid-term Exam'!F22</f>
        <v>34.25</v>
      </c>
      <c r="F22" s="23">
        <f>'Exam 1'!F22+'Exam 2'!F22+Assig!F22+'Mid-term Exam'!G22</f>
        <v>37.1</v>
      </c>
      <c r="G22" s="23">
        <f>'Exam 1'!G22+'Exam 2'!G22+Assig!G22+'Mid-term Exam'!H22</f>
        <v>36.15</v>
      </c>
      <c r="H22" s="23">
        <f>'Exam 1'!H22+'Exam 2'!H22+Assig!H22+'Mid-term Exam'!I22</f>
        <v>37.75</v>
      </c>
      <c r="I22" s="23">
        <f>'Exam 1'!I22+'Exam 2'!I22+Assig!I22+'Mid-term Exam'!J22</f>
        <v>35.200000000000003</v>
      </c>
      <c r="J22" s="23">
        <f>'Exam 1'!J22+'Exam 2'!J22+Assig!J22+'Mid-term Exam'!K22</f>
        <v>36.799999999999997</v>
      </c>
      <c r="K22" s="23">
        <f>'Exam 1'!K22+'Exam 2'!K22+Assig!K22+'Mid-term Exam'!L22</f>
        <v>23.75</v>
      </c>
      <c r="L22" s="23">
        <f>'Exam 1'!L22+'Exam 2'!L22+Assig!L22+'Mid-term Exam'!M22</f>
        <v>38.299999999999997</v>
      </c>
      <c r="M22" s="23">
        <f>'Exam 1'!M22+'Exam 2'!M22+Assig!M22+'Mid-term Exam'!N22</f>
        <v>37.799999999999997</v>
      </c>
      <c r="N22" s="23">
        <f>'Exam 1'!N22+'Exam 2'!N22+Assig!N22+'Mid-term Exam'!O22</f>
        <v>39.5</v>
      </c>
      <c r="O22" s="23">
        <f>'Exam 1'!O22+'Exam 2'!O22+Assig!O22+'Mid-term Exam'!P22</f>
        <v>34.4</v>
      </c>
      <c r="P22" s="23">
        <f>'Exam 1'!P22+'Exam 2'!P22+Assig!P22+'Mid-term Exam'!Q22</f>
        <v>29.8</v>
      </c>
      <c r="Q22" s="23">
        <f>'Exam 1'!Q22+'Exam 2'!Q22+Assig!Q22+'Mid-term Exam'!R22</f>
        <v>37.42</v>
      </c>
      <c r="R22" s="23">
        <f>'Exam 1'!R22+'Exam 2'!R22+Assig!R22+'Mid-term Exam'!S22</f>
        <v>40</v>
      </c>
      <c r="S22" s="22">
        <f t="shared" si="0"/>
        <v>534.22</v>
      </c>
      <c r="T22" s="22">
        <f t="shared" si="1"/>
        <v>35.614666666666672</v>
      </c>
    </row>
    <row r="23" spans="1:20" ht="15.75" x14ac:dyDescent="0.25">
      <c r="A23" s="13">
        <v>16</v>
      </c>
      <c r="B23" s="14" t="s">
        <v>38</v>
      </c>
      <c r="C23" s="12" t="s">
        <v>48</v>
      </c>
      <c r="D23" s="23">
        <f>'Exam 1'!D23+'Exam 2'!D23+Assig!D23+'Mid-term Exam'!E23</f>
        <v>20.5</v>
      </c>
      <c r="E23" s="23">
        <f>'Exam 1'!E23+'Exam 2'!E23+Assig!E23+'Mid-term Exam'!F23</f>
        <v>31.75</v>
      </c>
      <c r="F23" s="23">
        <f>'Exam 1'!F23+'Exam 2'!F23+Assig!F23+'Mid-term Exam'!G23</f>
        <v>30.7</v>
      </c>
      <c r="G23" s="23">
        <f>'Exam 1'!G23+'Exam 2'!G23+Assig!G23+'Mid-term Exam'!H23</f>
        <v>24.15</v>
      </c>
      <c r="H23" s="23">
        <f>'Exam 1'!H23+'Exam 2'!H23+Assig!H23+'Mid-term Exam'!I23</f>
        <v>22.5</v>
      </c>
      <c r="I23" s="23">
        <f>'Exam 1'!I23+'Exam 2'!I23+Assig!I23+'Mid-term Exam'!J23</f>
        <v>20.5</v>
      </c>
      <c r="J23" s="23">
        <f>'Exam 1'!J23+'Exam 2'!J23+Assig!J23+'Mid-term Exam'!K23</f>
        <v>31.05</v>
      </c>
      <c r="K23" s="23">
        <f>'Exam 1'!K23+'Exam 2'!K23+Assig!K23+'Mid-term Exam'!L23</f>
        <v>37.5</v>
      </c>
      <c r="L23" s="23">
        <f>'Exam 1'!L23+'Exam 2'!L23+Assig!L23+'Mid-term Exam'!M23</f>
        <v>29.6</v>
      </c>
      <c r="M23" s="23">
        <f>'Exam 1'!M23+'Exam 2'!M23+Assig!M23+'Mid-term Exam'!N23</f>
        <v>38.400000000000006</v>
      </c>
      <c r="N23" s="23">
        <f>'Exam 1'!N23+'Exam 2'!N23+Assig!N23+'Mid-term Exam'!O23</f>
        <v>34</v>
      </c>
      <c r="O23" s="23">
        <f>'Exam 1'!O23+'Exam 2'!O23+Assig!O23+'Mid-term Exam'!P23</f>
        <v>31.2</v>
      </c>
      <c r="P23" s="23">
        <f>'Exam 1'!P23+'Exam 2'!P23+Assig!P23+'Mid-term Exam'!Q23</f>
        <v>32.1</v>
      </c>
      <c r="Q23" s="23">
        <f>'Exam 1'!Q23+'Exam 2'!Q23+Assig!Q23+'Mid-term Exam'!R23</f>
        <v>31.299999999999997</v>
      </c>
      <c r="R23" s="23">
        <f>'Exam 1'!R23+'Exam 2'!R23+Assig!R23+'Mid-term Exam'!S23</f>
        <v>28</v>
      </c>
      <c r="S23" s="22">
        <f t="shared" si="0"/>
        <v>443.25</v>
      </c>
      <c r="T23" s="22">
        <f t="shared" si="1"/>
        <v>29.55</v>
      </c>
    </row>
    <row r="24" spans="1:20" ht="15.75" x14ac:dyDescent="0.25">
      <c r="A24" s="13">
        <v>17</v>
      </c>
      <c r="B24" s="14" t="s">
        <v>39</v>
      </c>
      <c r="C24" s="12" t="s">
        <v>48</v>
      </c>
      <c r="D24" s="23">
        <f>'Exam 1'!D24+'Exam 2'!D24+Assig!D24+'Mid-term Exam'!E24</f>
        <v>30.75</v>
      </c>
      <c r="E24" s="23">
        <f>'Exam 1'!E24+'Exam 2'!E24+Assig!E24+'Mid-term Exam'!F24</f>
        <v>28.37</v>
      </c>
      <c r="F24" s="23">
        <f>'Exam 1'!F24+'Exam 2'!F24+Assig!F24+'Mid-term Exam'!G24</f>
        <v>24.4</v>
      </c>
      <c r="G24" s="23">
        <f>'Exam 1'!G24+'Exam 2'!G24+Assig!G24+'Mid-term Exam'!H24</f>
        <v>20.25</v>
      </c>
      <c r="H24" s="23">
        <f>'Exam 1'!H24+'Exam 2'!H24+Assig!H24+'Mid-term Exam'!I24</f>
        <v>30.65</v>
      </c>
      <c r="I24" s="23">
        <f>'Exam 1'!I24+'Exam 2'!I24+Assig!I24+'Mid-term Exam'!J24</f>
        <v>25.55</v>
      </c>
      <c r="J24" s="23">
        <f>'Exam 1'!J24+'Exam 2'!J24+Assig!J24+'Mid-term Exam'!K24</f>
        <v>30.5</v>
      </c>
      <c r="K24" s="23">
        <f>'Exam 1'!K24+'Exam 2'!K24+Assig!K24+'Mid-term Exam'!L24</f>
        <v>29.9</v>
      </c>
      <c r="L24" s="23">
        <f>'Exam 1'!L24+'Exam 2'!L24+Assig!L24+'Mid-term Exam'!M24</f>
        <v>36.200000000000003</v>
      </c>
      <c r="M24" s="23">
        <f>'Exam 1'!M24+'Exam 2'!M24+Assig!M24+'Mid-term Exam'!N24</f>
        <v>33.620000000000005</v>
      </c>
      <c r="N24" s="23">
        <f>'Exam 1'!N24+'Exam 2'!N24+Assig!N24+'Mid-term Exam'!O24</f>
        <v>35</v>
      </c>
      <c r="O24" s="23">
        <f>'Exam 1'!O24+'Exam 2'!O24+Assig!O24+'Mid-term Exam'!P24</f>
        <v>32.4</v>
      </c>
      <c r="P24" s="23">
        <f>'Exam 1'!P24+'Exam 2'!P24+Assig!P24+'Mid-term Exam'!Q24</f>
        <v>31.4</v>
      </c>
      <c r="Q24" s="23">
        <f>'Exam 1'!Q24+'Exam 2'!Q24+Assig!Q24+'Mid-term Exam'!R24</f>
        <v>30.85</v>
      </c>
      <c r="R24" s="23">
        <f>'Exam 1'!R24+'Exam 2'!R24+Assig!R24+'Mid-term Exam'!S24</f>
        <v>21.5</v>
      </c>
      <c r="S24" s="22">
        <f t="shared" si="0"/>
        <v>441.34000000000003</v>
      </c>
      <c r="T24" s="22">
        <f t="shared" si="1"/>
        <v>29.422666666666668</v>
      </c>
    </row>
    <row r="25" spans="1:20" ht="15.75" x14ac:dyDescent="0.25">
      <c r="A25" s="13">
        <v>18</v>
      </c>
      <c r="B25" s="14" t="s">
        <v>40</v>
      </c>
      <c r="C25" s="12" t="s">
        <v>48</v>
      </c>
      <c r="D25" s="23">
        <f>'Exam 1'!D25+'Exam 2'!D25+Assig!D25+'Mid-term Exam'!E25</f>
        <v>25.25</v>
      </c>
      <c r="E25" s="23">
        <f>'Exam 1'!E25+'Exam 2'!E25+Assig!E25+'Mid-term Exam'!F25</f>
        <v>22.62</v>
      </c>
      <c r="F25" s="23">
        <f>'Exam 1'!F25+'Exam 2'!F25+Assig!F25+'Mid-term Exam'!G25</f>
        <v>27.6</v>
      </c>
      <c r="G25" s="23">
        <f>'Exam 1'!G25+'Exam 2'!G25+Assig!G25+'Mid-term Exam'!H25</f>
        <v>21.75</v>
      </c>
      <c r="H25" s="23">
        <f>'Exam 1'!H25+'Exam 2'!H25+Assig!H25+'Mid-term Exam'!I25</f>
        <v>30.65</v>
      </c>
      <c r="I25" s="23">
        <f>'Exam 1'!I25+'Exam 2'!I25+Assig!I25+'Mid-term Exam'!J25</f>
        <v>19.7</v>
      </c>
      <c r="J25" s="23">
        <f>'Exam 1'!J25+'Exam 2'!J25+Assig!J25+'Mid-term Exam'!K25</f>
        <v>27.2</v>
      </c>
      <c r="K25" s="23">
        <f>'Exam 1'!K25+'Exam 2'!K25+Assig!K25+'Mid-term Exam'!L25</f>
        <v>23.45</v>
      </c>
      <c r="L25" s="23">
        <f>'Exam 1'!L25+'Exam 2'!L25+Assig!L25+'Mid-term Exam'!M25</f>
        <v>22.1</v>
      </c>
      <c r="M25" s="23">
        <f>'Exam 1'!M25+'Exam 2'!M25+Assig!M25+'Mid-term Exam'!N25</f>
        <v>22.2</v>
      </c>
      <c r="N25" s="23">
        <f>'Exam 1'!N25+'Exam 2'!N25+Assig!N25+'Mid-term Exam'!O25</f>
        <v>23</v>
      </c>
      <c r="O25" s="23">
        <f>'Exam 1'!O25+'Exam 2'!O25+Assig!O25+'Mid-term Exam'!P25</f>
        <v>29.799999999999997</v>
      </c>
      <c r="P25" s="23">
        <f>'Exam 1'!P25+'Exam 2'!P25+Assig!P25+'Mid-term Exam'!Q25</f>
        <v>26.1</v>
      </c>
      <c r="Q25" s="23">
        <f>'Exam 1'!Q25+'Exam 2'!Q25+Assig!Q25+'Mid-term Exam'!R25</f>
        <v>24.880000000000003</v>
      </c>
      <c r="R25" s="23">
        <f>'Exam 1'!R25+'Exam 2'!R25+Assig!R25+'Mid-term Exam'!S25</f>
        <v>31</v>
      </c>
      <c r="S25" s="22">
        <f t="shared" si="0"/>
        <v>377.3</v>
      </c>
      <c r="T25" s="22">
        <f t="shared" si="1"/>
        <v>25.153333333333332</v>
      </c>
    </row>
    <row r="26" spans="1:20" ht="15.75" x14ac:dyDescent="0.25">
      <c r="A26" s="13">
        <v>19</v>
      </c>
      <c r="B26" s="14" t="s">
        <v>41</v>
      </c>
      <c r="C26" s="12" t="s">
        <v>48</v>
      </c>
      <c r="D26" s="23">
        <f>'Exam 1'!D26+'Exam 2'!D26+Assig!D26+'Mid-term Exam'!E26</f>
        <v>11.25</v>
      </c>
      <c r="E26" s="23">
        <f>'Exam 1'!E26+'Exam 2'!E26+Assig!E26+'Mid-term Exam'!F26</f>
        <v>15.370000000000001</v>
      </c>
      <c r="F26" s="23">
        <f>'Exam 1'!F26+'Exam 2'!F26+Assig!F26+'Mid-term Exam'!G26</f>
        <v>20.100000000000001</v>
      </c>
      <c r="G26" s="23">
        <f>'Exam 1'!G26+'Exam 2'!G26+Assig!G26+'Mid-term Exam'!H26</f>
        <v>16.5</v>
      </c>
      <c r="H26" s="23">
        <f>'Exam 1'!H26+'Exam 2'!H26+Assig!H26+'Mid-term Exam'!I26</f>
        <v>25.9</v>
      </c>
      <c r="I26" s="23">
        <f>'Exam 1'!I26+'Exam 2'!I26+Assig!I26+'Mid-term Exam'!J26</f>
        <v>10.45</v>
      </c>
      <c r="J26" s="23">
        <f>'Exam 1'!J26+'Exam 2'!J26+Assig!J26+'Mid-term Exam'!K26</f>
        <v>26</v>
      </c>
      <c r="K26" s="23">
        <f>'Exam 1'!K26+'Exam 2'!K26+Assig!K26+'Mid-term Exam'!L26</f>
        <v>20.75</v>
      </c>
      <c r="L26" s="23">
        <f>'Exam 1'!L26+'Exam 2'!L26+Assig!L26+'Mid-term Exam'!M26</f>
        <v>21.5</v>
      </c>
      <c r="M26" s="23">
        <f>'Exam 1'!M26+'Exam 2'!M26+Assig!M26+'Mid-term Exam'!N26</f>
        <v>25</v>
      </c>
      <c r="N26" s="23">
        <f>'Exam 1'!N26+'Exam 2'!N26+Assig!N26+'Mid-term Exam'!O26</f>
        <v>26.6</v>
      </c>
      <c r="O26" s="23">
        <f>'Exam 1'!O26+'Exam 2'!O26+Assig!O26+'Mid-term Exam'!P26</f>
        <v>29.3</v>
      </c>
      <c r="P26" s="23">
        <f>'Exam 1'!P26+'Exam 2'!P26+Assig!P26+'Mid-term Exam'!Q26</f>
        <v>25.1</v>
      </c>
      <c r="Q26" s="23">
        <f>'Exam 1'!Q26+'Exam 2'!Q26+Assig!Q26+'Mid-term Exam'!R26</f>
        <v>22.65</v>
      </c>
      <c r="R26" s="23">
        <f>'Exam 1'!R26+'Exam 2'!R26+Assig!R26+'Mid-term Exam'!S26</f>
        <v>25</v>
      </c>
      <c r="S26" s="22">
        <f t="shared" si="0"/>
        <v>321.46999999999997</v>
      </c>
      <c r="T26" s="22">
        <f t="shared" si="1"/>
        <v>21.431333333333331</v>
      </c>
    </row>
    <row r="27" spans="1:20" ht="15.75" x14ac:dyDescent="0.25">
      <c r="A27" s="13">
        <v>20</v>
      </c>
      <c r="B27" s="14" t="s">
        <v>42</v>
      </c>
      <c r="C27" s="12" t="s">
        <v>48</v>
      </c>
      <c r="D27" s="23">
        <f>'Exam 1'!D27+'Exam 2'!D27+Assig!D27+'Mid-term Exam'!E27</f>
        <v>19</v>
      </c>
      <c r="E27" s="23">
        <f>'Exam 1'!E27+'Exam 2'!E27+Assig!E27+'Mid-term Exam'!F27</f>
        <v>29.62</v>
      </c>
      <c r="F27" s="23">
        <f>'Exam 1'!F27+'Exam 2'!F27+Assig!F27+'Mid-term Exam'!G27</f>
        <v>26.2</v>
      </c>
      <c r="G27" s="23">
        <f>'Exam 1'!G27+'Exam 2'!G27+Assig!G27+'Mid-term Exam'!H27</f>
        <v>25.75</v>
      </c>
      <c r="H27" s="23">
        <f>'Exam 1'!H27+'Exam 2'!H27+Assig!H27+'Mid-term Exam'!I27</f>
        <v>32.799999999999997</v>
      </c>
      <c r="I27" s="23">
        <f>'Exam 1'!I27+'Exam 2'!I27+Assig!I27+'Mid-term Exam'!J27</f>
        <v>31.55</v>
      </c>
      <c r="J27" s="23">
        <f>'Exam 1'!J27+'Exam 2'!J27+Assig!J27+'Mid-term Exam'!K27</f>
        <v>33.5</v>
      </c>
      <c r="K27" s="23">
        <f>'Exam 1'!K27+'Exam 2'!K27+Assig!K27+'Mid-term Exam'!L27</f>
        <v>30.3</v>
      </c>
      <c r="L27" s="23">
        <f>'Exam 1'!L27+'Exam 2'!L27+Assig!L27+'Mid-term Exam'!M27</f>
        <v>28.699999999999996</v>
      </c>
      <c r="M27" s="23">
        <f>'Exam 1'!M27+'Exam 2'!M27+Assig!M27+'Mid-term Exam'!N27</f>
        <v>20.5</v>
      </c>
      <c r="N27" s="23">
        <f>'Exam 1'!N27+'Exam 2'!N27+Assig!N27+'Mid-term Exam'!O27</f>
        <v>26</v>
      </c>
      <c r="O27" s="23">
        <f>'Exam 1'!O27+'Exam 2'!O27+Assig!O27+'Mid-term Exam'!P27</f>
        <v>31.8</v>
      </c>
      <c r="P27" s="23">
        <f>'Exam 1'!P27+'Exam 2'!P27+Assig!P27+'Mid-term Exam'!Q27</f>
        <v>25.9</v>
      </c>
      <c r="Q27" s="23">
        <f>'Exam 1'!Q27+'Exam 2'!Q27+Assig!Q27+'Mid-term Exam'!R27</f>
        <v>27.6</v>
      </c>
      <c r="R27" s="23">
        <f>'Exam 1'!R27+'Exam 2'!R27+Assig!R27+'Mid-term Exam'!S27</f>
        <v>32</v>
      </c>
      <c r="S27" s="22">
        <f t="shared" si="0"/>
        <v>421.22</v>
      </c>
      <c r="T27" s="22">
        <f t="shared" si="1"/>
        <v>28.081333333333337</v>
      </c>
    </row>
    <row r="28" spans="1:20" ht="15.75" x14ac:dyDescent="0.25">
      <c r="A28" s="13">
        <v>21</v>
      </c>
      <c r="B28" s="14" t="s">
        <v>43</v>
      </c>
      <c r="C28" s="12" t="s">
        <v>48</v>
      </c>
      <c r="D28" s="23">
        <f>'Exam 1'!D28+'Exam 2'!D28+Assig!D28+'Mid-term Exam'!E28</f>
        <v>23.75</v>
      </c>
      <c r="E28" s="23">
        <f>'Exam 1'!E28+'Exam 2'!E28+Assig!E28+'Mid-term Exam'!F28</f>
        <v>21.62</v>
      </c>
      <c r="F28" s="23">
        <f>'Exam 1'!F28+'Exam 2'!F28+Assig!F28+'Mid-term Exam'!G28</f>
        <v>19.899999999999999</v>
      </c>
      <c r="G28" s="23">
        <f>'Exam 1'!G28+'Exam 2'!G28+Assig!G28+'Mid-term Exam'!H28</f>
        <v>21.65</v>
      </c>
      <c r="H28" s="23">
        <f>'Exam 1'!H28+'Exam 2'!H28+Assig!H28+'Mid-term Exam'!I28</f>
        <v>28.75</v>
      </c>
      <c r="I28" s="23">
        <f>'Exam 1'!I28+'Exam 2'!I28+Assig!I28+'Mid-term Exam'!J28</f>
        <v>26.15</v>
      </c>
      <c r="J28" s="23">
        <f>'Exam 1'!J28+'Exam 2'!J28+Assig!J28+'Mid-term Exam'!K28</f>
        <v>25.5</v>
      </c>
      <c r="K28" s="23">
        <f>'Exam 1'!K28+'Exam 2'!K28+Assig!K28+'Mid-term Exam'!L28</f>
        <v>26.65</v>
      </c>
      <c r="L28" s="23">
        <f>'Exam 1'!L28+'Exam 2'!L28+Assig!L28+'Mid-term Exam'!M28</f>
        <v>32.599999999999994</v>
      </c>
      <c r="M28" s="23">
        <f>'Exam 1'!M28+'Exam 2'!M28+Assig!M28+'Mid-term Exam'!N28</f>
        <v>27.44</v>
      </c>
      <c r="N28" s="23">
        <f>'Exam 1'!N28+'Exam 2'!N28+Assig!N28+'Mid-term Exam'!O28</f>
        <v>29.2</v>
      </c>
      <c r="O28" s="23">
        <f>'Exam 1'!O28+'Exam 2'!O28+Assig!O28+'Mid-term Exam'!P28</f>
        <v>31.1</v>
      </c>
      <c r="P28" s="23">
        <f>'Exam 1'!P28+'Exam 2'!P28+Assig!P28+'Mid-term Exam'!Q28</f>
        <v>26.9</v>
      </c>
      <c r="Q28" s="23">
        <f>'Exam 1'!Q28+'Exam 2'!Q28+Assig!Q28+'Mid-term Exam'!R28</f>
        <v>24.5</v>
      </c>
      <c r="R28" s="23">
        <f>'Exam 1'!R28+'Exam 2'!R28+Assig!R28+'Mid-term Exam'!S28</f>
        <v>36.5</v>
      </c>
      <c r="S28" s="22">
        <f t="shared" si="0"/>
        <v>402.21000000000004</v>
      </c>
      <c r="T28" s="22">
        <f t="shared" si="1"/>
        <v>26.814000000000004</v>
      </c>
    </row>
    <row r="29" spans="1:20" ht="15.75" x14ac:dyDescent="0.25">
      <c r="A29" s="13">
        <v>22</v>
      </c>
      <c r="B29" s="14" t="s">
        <v>44</v>
      </c>
      <c r="C29" s="12" t="s">
        <v>48</v>
      </c>
      <c r="D29" s="23">
        <f>'Exam 1'!D29+'Exam 2'!D29+Assig!D29+'Mid-term Exam'!E29</f>
        <v>14.5</v>
      </c>
      <c r="E29" s="23">
        <f>'Exam 1'!E29+'Exam 2'!E29+Assig!E29+'Mid-term Exam'!F29</f>
        <v>28.75</v>
      </c>
      <c r="F29" s="23">
        <f>'Exam 1'!F29+'Exam 2'!F29+Assig!F29+'Mid-term Exam'!G29</f>
        <v>31</v>
      </c>
      <c r="G29" s="23">
        <f>'Exam 1'!G29+'Exam 2'!G29+Assig!G29+'Mid-term Exam'!H29</f>
        <v>20.399999999999999</v>
      </c>
      <c r="H29" s="23">
        <f>'Exam 1'!H29+'Exam 2'!H29+Assig!H29+'Mid-term Exam'!I29</f>
        <v>27.85</v>
      </c>
      <c r="I29" s="23">
        <f>'Exam 1'!I29+'Exam 2'!I29+Assig!I29+'Mid-term Exam'!J29</f>
        <v>24.25</v>
      </c>
      <c r="J29" s="23">
        <f>'Exam 1'!J29+'Exam 2'!J29+Assig!J29+'Mid-term Exam'!K29</f>
        <v>33.75</v>
      </c>
      <c r="K29" s="23">
        <f>'Exam 1'!K29+'Exam 2'!K29+Assig!K29+'Mid-term Exam'!L29</f>
        <v>26.5</v>
      </c>
      <c r="L29" s="23">
        <f>'Exam 1'!L29+'Exam 2'!L29+Assig!L29+'Mid-term Exam'!M29</f>
        <v>28.3</v>
      </c>
      <c r="M29" s="23">
        <f>'Exam 1'!M29+'Exam 2'!M29+Assig!M29+'Mid-term Exam'!N29</f>
        <v>18.420000000000002</v>
      </c>
      <c r="N29" s="23">
        <f>'Exam 1'!N29+'Exam 2'!N29+Assig!N29+'Mid-term Exam'!O29</f>
        <v>23.6</v>
      </c>
      <c r="O29" s="23">
        <f>'Exam 1'!O29+'Exam 2'!O29+Assig!O29+'Mid-term Exam'!P29</f>
        <v>20.399999999999999</v>
      </c>
      <c r="P29" s="23">
        <f>'Exam 1'!P29+'Exam 2'!P29+Assig!P29+'Mid-term Exam'!Q29</f>
        <v>24</v>
      </c>
      <c r="Q29" s="23">
        <f>'Exam 1'!Q29+'Exam 2'!Q29+Assig!Q29+'Mid-term Exam'!R29</f>
        <v>19.43</v>
      </c>
      <c r="R29" s="23">
        <f>'Exam 1'!R29+'Exam 2'!R29+Assig!R29+'Mid-term Exam'!S29</f>
        <v>23.25</v>
      </c>
      <c r="S29" s="22">
        <f t="shared" si="0"/>
        <v>364.40000000000003</v>
      </c>
      <c r="T29" s="22">
        <f t="shared" si="1"/>
        <v>24.293333333333337</v>
      </c>
    </row>
    <row r="30" spans="1:20" ht="15.75" x14ac:dyDescent="0.25">
      <c r="A30" s="13">
        <v>23</v>
      </c>
      <c r="B30" s="14" t="s">
        <v>45</v>
      </c>
      <c r="C30" s="12" t="s">
        <v>48</v>
      </c>
      <c r="D30" s="23">
        <f>'Exam 1'!D30+'Exam 2'!D30+Assig!D30+'Mid-term Exam'!E30</f>
        <v>24.25</v>
      </c>
      <c r="E30" s="23">
        <f>'Exam 1'!E30+'Exam 2'!E30+Assig!E30+'Mid-term Exam'!F30</f>
        <v>20.75</v>
      </c>
      <c r="F30" s="23">
        <f>'Exam 1'!F30+'Exam 2'!F30+Assig!F30+'Mid-term Exam'!G30</f>
        <v>24.9</v>
      </c>
      <c r="G30" s="23">
        <f>'Exam 1'!G30+'Exam 2'!G30+Assig!G30+'Mid-term Exam'!H30</f>
        <v>26.75</v>
      </c>
      <c r="H30" s="23">
        <f>'Exam 1'!H30+'Exam 2'!H30+Assig!H30+'Mid-term Exam'!I30</f>
        <v>27.55</v>
      </c>
      <c r="I30" s="23">
        <f>'Exam 1'!I30+'Exam 2'!I30+Assig!I30+'Mid-term Exam'!J30</f>
        <v>25.3</v>
      </c>
      <c r="J30" s="23">
        <f>'Exam 1'!J30+'Exam 2'!J30+Assig!J30+'Mid-term Exam'!K30</f>
        <v>30.45</v>
      </c>
      <c r="K30" s="23">
        <f>'Exam 1'!K30+'Exam 2'!K30+Assig!K30+'Mid-term Exam'!L30</f>
        <v>25.15</v>
      </c>
      <c r="L30" s="23">
        <f>'Exam 1'!L30+'Exam 2'!L30+Assig!L30+'Mid-term Exam'!M30</f>
        <v>27.5</v>
      </c>
      <c r="M30" s="23">
        <f>'Exam 1'!M30+'Exam 2'!M30+Assig!M30+'Mid-term Exam'!N30</f>
        <v>24.560000000000002</v>
      </c>
      <c r="N30" s="23">
        <f>'Exam 1'!N30+'Exam 2'!N30+Assig!N30+'Mid-term Exam'!O30</f>
        <v>28.2</v>
      </c>
      <c r="O30" s="23">
        <f>'Exam 1'!O30+'Exam 2'!O30+Assig!O30+'Mid-term Exam'!P30</f>
        <v>33</v>
      </c>
      <c r="P30" s="23">
        <f>'Exam 1'!P30+'Exam 2'!P30+Assig!P30+'Mid-term Exam'!Q30</f>
        <v>27.2</v>
      </c>
      <c r="Q30" s="23">
        <f>'Exam 1'!Q30+'Exam 2'!Q30+Assig!Q30+'Mid-term Exam'!R30</f>
        <v>30.8</v>
      </c>
      <c r="R30" s="23">
        <f>'Exam 1'!R30+'Exam 2'!R30+Assig!R30+'Mid-term Exam'!S30</f>
        <v>28.75</v>
      </c>
      <c r="S30" s="22">
        <f t="shared" si="0"/>
        <v>405.10999999999996</v>
      </c>
      <c r="T30" s="22">
        <f t="shared" si="1"/>
        <v>27.007333333333332</v>
      </c>
    </row>
    <row r="31" spans="1:20" ht="15.75" x14ac:dyDescent="0.25">
      <c r="A31" s="13">
        <v>24</v>
      </c>
      <c r="B31" s="14" t="s">
        <v>46</v>
      </c>
      <c r="C31" s="12" t="s">
        <v>48</v>
      </c>
      <c r="D31" s="23">
        <f>'Exam 1'!D31+'Exam 2'!D31+Assig!D31+'Mid-term Exam'!E31</f>
        <v>33</v>
      </c>
      <c r="E31" s="23">
        <f>'Exam 1'!E31+'Exam 2'!E31+Assig!E31+'Mid-term Exam'!F31</f>
        <v>32.375</v>
      </c>
      <c r="F31" s="23">
        <f>'Exam 1'!F31+'Exam 2'!F31+Assig!F31+'Mid-term Exam'!G31</f>
        <v>34.6</v>
      </c>
      <c r="G31" s="23">
        <f>'Exam 1'!G31+'Exam 2'!G31+Assig!G31+'Mid-term Exam'!H31</f>
        <v>31.65</v>
      </c>
      <c r="H31" s="23">
        <f>'Exam 1'!H31+'Exam 2'!H31+Assig!H31+'Mid-term Exam'!I31</f>
        <v>31</v>
      </c>
      <c r="I31" s="23">
        <f>'Exam 1'!I31+'Exam 2'!I31+Assig!I31+'Mid-term Exam'!J31</f>
        <v>34.950000000000003</v>
      </c>
      <c r="J31" s="23">
        <f>'Exam 1'!J31+'Exam 2'!J31+Assig!J31+'Mid-term Exam'!K31</f>
        <v>37.909999999999997</v>
      </c>
      <c r="K31" s="23">
        <f>'Exam 1'!K31+'Exam 2'!K31+Assig!K31+'Mid-term Exam'!L31</f>
        <v>31.05</v>
      </c>
      <c r="L31" s="23">
        <f>'Exam 1'!L31+'Exam 2'!L31+Assig!L31+'Mid-term Exam'!M31</f>
        <v>39.200000000000003</v>
      </c>
      <c r="M31" s="23">
        <f>'Exam 1'!M31+'Exam 2'!M31+Assig!M31+'Mid-term Exam'!N31</f>
        <v>30.84</v>
      </c>
      <c r="N31" s="23">
        <f>'Exam 1'!N31+'Exam 2'!N31+Assig!N31+'Mid-term Exam'!O31</f>
        <v>36.6</v>
      </c>
      <c r="O31" s="23">
        <f>'Exam 1'!O31+'Exam 2'!O31+Assig!O31+'Mid-term Exam'!P31</f>
        <v>35.200000000000003</v>
      </c>
      <c r="P31" s="23">
        <f>'Exam 1'!P31+'Exam 2'!P31+Assig!P31+'Mid-term Exam'!Q31</f>
        <v>24.8</v>
      </c>
      <c r="Q31" s="23">
        <f>'Exam 1'!Q31+'Exam 2'!Q31+Assig!Q31+'Mid-term Exam'!R31</f>
        <v>38.5</v>
      </c>
      <c r="R31" s="23">
        <f>'Exam 1'!R31+'Exam 2'!R31+Assig!R31+'Mid-term Exam'!S31</f>
        <v>37.5</v>
      </c>
      <c r="S31" s="22">
        <f t="shared" si="0"/>
        <v>509.17499999999995</v>
      </c>
      <c r="T31" s="22">
        <f t="shared" si="1"/>
        <v>33.945</v>
      </c>
    </row>
    <row r="32" spans="1:20" ht="15.75" x14ac:dyDescent="0.25">
      <c r="A32" s="13">
        <v>25</v>
      </c>
      <c r="B32" s="14" t="s">
        <v>47</v>
      </c>
      <c r="C32" s="12" t="s">
        <v>48</v>
      </c>
      <c r="D32" s="23">
        <f>'Exam 1'!D32+'Exam 2'!D32+Assig!D32+'Mid-term Exam'!E32</f>
        <v>20.25</v>
      </c>
      <c r="E32" s="23">
        <f>'Exam 1'!E32+'Exam 2'!E32+Assig!E32+'Mid-term Exam'!F32</f>
        <v>27.12</v>
      </c>
      <c r="F32" s="23">
        <f>'Exam 1'!F32+'Exam 2'!F32+Assig!F32+'Mid-term Exam'!G32</f>
        <v>27.3</v>
      </c>
      <c r="G32" s="23">
        <f>'Exam 1'!G32+'Exam 2'!G32+Assig!G32+'Mid-term Exam'!H32</f>
        <v>25.25</v>
      </c>
      <c r="H32" s="23">
        <f>'Exam 1'!H32+'Exam 2'!H32+Assig!H32+'Mid-term Exam'!I32</f>
        <v>27.7</v>
      </c>
      <c r="I32" s="23">
        <f>'Exam 1'!I32+'Exam 2'!I32+Assig!I32+'Mid-term Exam'!J32</f>
        <v>25.4</v>
      </c>
      <c r="J32" s="23">
        <f>'Exam 1'!J32+'Exam 2'!J32+Assig!J32+'Mid-term Exam'!K32</f>
        <v>35</v>
      </c>
      <c r="K32" s="23">
        <f>'Exam 1'!K32+'Exam 2'!K32+Assig!K32+'Mid-term Exam'!L32</f>
        <v>29.7</v>
      </c>
      <c r="L32" s="23">
        <f>'Exam 1'!L32+'Exam 2'!L32+Assig!L32+'Mid-term Exam'!M32</f>
        <v>28.700000000000003</v>
      </c>
      <c r="M32" s="23">
        <f>'Exam 1'!M32+'Exam 2'!M32+Assig!M32+'Mid-term Exam'!N32</f>
        <v>27.4</v>
      </c>
      <c r="N32" s="23">
        <f>'Exam 1'!N32+'Exam 2'!N32+Assig!N32+'Mid-term Exam'!O32</f>
        <v>28.6</v>
      </c>
      <c r="O32" s="23">
        <f>'Exam 1'!O32+'Exam 2'!O32+Assig!O32+'Mid-term Exam'!P32</f>
        <v>36.1</v>
      </c>
      <c r="P32" s="23">
        <f>'Exam 1'!P32+'Exam 2'!P32+Assig!P32+'Mid-term Exam'!Q32</f>
        <v>27.700000000000003</v>
      </c>
      <c r="Q32" s="23">
        <f>'Exam 1'!Q32+'Exam 2'!Q32+Assig!Q32+'Mid-term Exam'!R32</f>
        <v>29.5</v>
      </c>
      <c r="R32" s="23">
        <f>'Exam 1'!R32+'Exam 2'!R32+Assig!R32+'Mid-term Exam'!S32</f>
        <v>30.5</v>
      </c>
      <c r="S32" s="22">
        <f t="shared" si="0"/>
        <v>426.22</v>
      </c>
      <c r="T32" s="22">
        <f t="shared" si="1"/>
        <v>28.414666666666669</v>
      </c>
    </row>
    <row r="33" spans="1:20" ht="15.75" x14ac:dyDescent="0.25">
      <c r="A33" s="13">
        <v>26</v>
      </c>
      <c r="B33" s="14" t="s">
        <v>49</v>
      </c>
      <c r="C33" s="12" t="s">
        <v>77</v>
      </c>
      <c r="D33" s="23">
        <f>'Exam 1'!D33+'Exam 2'!D33+Assig!D33+'Mid-term Exam'!E33</f>
        <v>32</v>
      </c>
      <c r="E33" s="23">
        <f>'Exam 1'!E33+'Exam 2'!E33+Assig!E33+'Mid-term Exam'!F33</f>
        <v>33.870000000000005</v>
      </c>
      <c r="F33" s="23">
        <f>'Exam 1'!F33+'Exam 2'!F33+Assig!F33+'Mid-term Exam'!G33</f>
        <v>31.900000000000002</v>
      </c>
      <c r="G33" s="23">
        <f>'Exam 1'!G33+'Exam 2'!G33+Assig!G33+'Mid-term Exam'!H33</f>
        <v>25.9</v>
      </c>
      <c r="H33" s="23">
        <f>'Exam 1'!H33+'Exam 2'!H33+Assig!H33+'Mid-term Exam'!I33</f>
        <v>38.6</v>
      </c>
      <c r="I33" s="23">
        <f>'Exam 1'!I33+'Exam 2'!I33+Assig!I33+'Mid-term Exam'!J33</f>
        <v>36.25</v>
      </c>
      <c r="J33" s="23">
        <f>'Exam 1'!J33+'Exam 2'!J33+Assig!J33+'Mid-term Exam'!K33</f>
        <v>35</v>
      </c>
      <c r="K33" s="23">
        <f>'Exam 1'!K33+'Exam 2'!K33+Assig!K33+'Mid-term Exam'!L33</f>
        <v>27</v>
      </c>
      <c r="L33" s="23">
        <f>'Exam 1'!L33+'Exam 2'!L33+Assig!L33+'Mid-term Exam'!M33</f>
        <v>34.83</v>
      </c>
      <c r="M33" s="23">
        <f>'Exam 1'!M33+'Exam 2'!M33+Assig!M33+'Mid-term Exam'!N33</f>
        <v>14.98</v>
      </c>
      <c r="N33" s="23">
        <f>'Exam 1'!N33+'Exam 2'!N33+Assig!N33+'Mid-term Exam'!O33</f>
        <v>16.2</v>
      </c>
      <c r="O33" s="23">
        <f>'Exam 1'!O33+'Exam 2'!O33+Assig!O33+'Mid-term Exam'!P33</f>
        <v>38.5</v>
      </c>
      <c r="P33" s="23">
        <f>'Exam 1'!P33+'Exam 2'!P33+Assig!P33+'Mid-term Exam'!Q33</f>
        <v>20.8</v>
      </c>
      <c r="Q33" s="23">
        <f>'Exam 1'!Q33+'Exam 2'!Q33+Assig!Q33+'Mid-term Exam'!R33</f>
        <v>32.15</v>
      </c>
      <c r="R33" s="23">
        <f>'Exam 1'!R33+'Exam 2'!R33+Assig!R33+'Mid-term Exam'!S33</f>
        <v>35.5</v>
      </c>
      <c r="S33" s="22">
        <f t="shared" si="0"/>
        <v>453.47999999999996</v>
      </c>
      <c r="T33" s="22">
        <f t="shared" si="1"/>
        <v>30.231999999999996</v>
      </c>
    </row>
    <row r="34" spans="1:20" ht="15.75" x14ac:dyDescent="0.25">
      <c r="A34" s="13">
        <v>27</v>
      </c>
      <c r="B34" s="14" t="s">
        <v>50</v>
      </c>
      <c r="C34" s="12" t="s">
        <v>77</v>
      </c>
      <c r="D34" s="23">
        <f>'Exam 1'!D34+'Exam 2'!D34+Assig!D34+'Mid-term Exam'!E34</f>
        <v>35.25</v>
      </c>
      <c r="E34" s="23">
        <f>'Exam 1'!E34+'Exam 2'!E34+Assig!E34+'Mid-term Exam'!F34</f>
        <v>32.25</v>
      </c>
      <c r="F34" s="23">
        <f>'Exam 1'!F34+'Exam 2'!F34+Assig!F34+'Mid-term Exam'!G34</f>
        <v>29.7</v>
      </c>
      <c r="G34" s="23">
        <f>'Exam 1'!G34+'Exam 2'!G34+Assig!G34+'Mid-term Exam'!H34</f>
        <v>29</v>
      </c>
      <c r="H34" s="23">
        <f>'Exam 1'!H34+'Exam 2'!H34+Assig!H34+'Mid-term Exam'!I34</f>
        <v>26</v>
      </c>
      <c r="I34" s="23">
        <f>'Exam 1'!I34+'Exam 2'!I34+Assig!I34+'Mid-term Exam'!J34</f>
        <v>35.349999999999994</v>
      </c>
      <c r="J34" s="23">
        <f>'Exam 1'!J34+'Exam 2'!J34+Assig!J34+'Mid-term Exam'!K34</f>
        <v>33.5</v>
      </c>
      <c r="K34" s="23">
        <f>'Exam 1'!K34+'Exam 2'!K34+Assig!K34+'Mid-term Exam'!L34</f>
        <v>34.75</v>
      </c>
      <c r="L34" s="23">
        <f>'Exam 1'!L34+'Exam 2'!L34+Assig!L34+'Mid-term Exam'!M34</f>
        <v>37.299999999999997</v>
      </c>
      <c r="M34" s="23">
        <f>'Exam 1'!M34+'Exam 2'!M34+Assig!M34+'Mid-term Exam'!N34</f>
        <v>33.090000000000003</v>
      </c>
      <c r="N34" s="23">
        <f>'Exam 1'!N34+'Exam 2'!N34+Assig!N34+'Mid-term Exam'!O34</f>
        <v>31.6</v>
      </c>
      <c r="O34" s="23">
        <f>'Exam 1'!O34+'Exam 2'!O34+Assig!O34+'Mid-term Exam'!P34</f>
        <v>37.799999999999997</v>
      </c>
      <c r="P34" s="23">
        <f>'Exam 1'!P34+'Exam 2'!P34+Assig!P34+'Mid-term Exam'!Q34</f>
        <v>32.9</v>
      </c>
      <c r="Q34" s="23">
        <f>'Exam 1'!Q34+'Exam 2'!Q34+Assig!Q34+'Mid-term Exam'!R34</f>
        <v>38.760000000000005</v>
      </c>
      <c r="R34" s="23">
        <f>'Exam 1'!R34+'Exam 2'!R34+Assig!R34+'Mid-term Exam'!S34</f>
        <v>25.5</v>
      </c>
      <c r="S34" s="22">
        <f t="shared" si="0"/>
        <v>492.74999999999994</v>
      </c>
      <c r="T34" s="22">
        <f t="shared" si="1"/>
        <v>32.849999999999994</v>
      </c>
    </row>
    <row r="35" spans="1:20" ht="15.75" x14ac:dyDescent="0.25">
      <c r="A35" s="13">
        <v>28</v>
      </c>
      <c r="B35" s="14" t="s">
        <v>51</v>
      </c>
      <c r="C35" s="12" t="s">
        <v>77</v>
      </c>
      <c r="D35" s="23">
        <f>'Exam 1'!D35+'Exam 2'!D35+Assig!D35+'Mid-term Exam'!E35</f>
        <v>28.5</v>
      </c>
      <c r="E35" s="23">
        <f>'Exam 1'!E35+'Exam 2'!E35+Assig!E35+'Mid-term Exam'!F35</f>
        <v>29.5</v>
      </c>
      <c r="F35" s="23">
        <f>'Exam 1'!F35+'Exam 2'!F35+Assig!F35+'Mid-term Exam'!G35</f>
        <v>27.8</v>
      </c>
      <c r="G35" s="23">
        <f>'Exam 1'!G35+'Exam 2'!G35+Assig!G35+'Mid-term Exam'!H35</f>
        <v>23.75</v>
      </c>
      <c r="H35" s="23">
        <f>'Exam 1'!H35+'Exam 2'!H35+Assig!H35+'Mid-term Exam'!I35</f>
        <v>31.75</v>
      </c>
      <c r="I35" s="23">
        <f>'Exam 1'!I35+'Exam 2'!I35+Assig!I35+'Mid-term Exam'!J35</f>
        <v>28</v>
      </c>
      <c r="J35" s="23">
        <f>'Exam 1'!J35+'Exam 2'!J35+Assig!J35+'Mid-term Exam'!K35</f>
        <v>28.45</v>
      </c>
      <c r="K35" s="23">
        <f>'Exam 1'!K35+'Exam 2'!K35+Assig!K35+'Mid-term Exam'!L35</f>
        <v>28.7</v>
      </c>
      <c r="L35" s="23">
        <f>'Exam 1'!L35+'Exam 2'!L35+Assig!L35+'Mid-term Exam'!M35</f>
        <v>29.9</v>
      </c>
      <c r="M35" s="23">
        <f>'Exam 1'!M35+'Exam 2'!M35+Assig!M35+'Mid-term Exam'!N35</f>
        <v>18.22</v>
      </c>
      <c r="N35" s="23">
        <f>'Exam 1'!N35+'Exam 2'!N35+Assig!N35+'Mid-term Exam'!O35</f>
        <v>17.7</v>
      </c>
      <c r="O35" s="23">
        <f>'Exam 1'!O35+'Exam 2'!O35+Assig!O35+'Mid-term Exam'!P35</f>
        <v>35.6</v>
      </c>
      <c r="P35" s="23">
        <f>'Exam 1'!P35+'Exam 2'!P35+Assig!P35+'Mid-term Exam'!Q35</f>
        <v>32.9</v>
      </c>
      <c r="Q35" s="23">
        <f>'Exam 1'!Q35+'Exam 2'!Q35+Assig!Q35+'Mid-term Exam'!R35</f>
        <v>34.700000000000003</v>
      </c>
      <c r="R35" s="23">
        <f>'Exam 1'!R35+'Exam 2'!R35+Assig!R35+'Mid-term Exam'!S35</f>
        <v>12</v>
      </c>
      <c r="S35" s="22">
        <f t="shared" si="0"/>
        <v>407.46999999999991</v>
      </c>
      <c r="T35" s="22">
        <f t="shared" si="1"/>
        <v>27.164666666666662</v>
      </c>
    </row>
    <row r="36" spans="1:20" ht="15.75" x14ac:dyDescent="0.25">
      <c r="A36" s="13">
        <v>29</v>
      </c>
      <c r="B36" s="14" t="s">
        <v>52</v>
      </c>
      <c r="C36" s="12" t="s">
        <v>77</v>
      </c>
      <c r="D36" s="23">
        <f>'Exam 1'!D36+'Exam 2'!D36+Assig!D36+'Mid-term Exam'!E36</f>
        <v>4.5</v>
      </c>
      <c r="E36" s="23">
        <f>'Exam 1'!E36+'Exam 2'!E36+Assig!E36+'Mid-term Exam'!F36</f>
        <v>11</v>
      </c>
      <c r="F36" s="23">
        <f>'Exam 1'!F36+'Exam 2'!F36+Assig!F36+'Mid-term Exam'!G36</f>
        <v>16.5</v>
      </c>
      <c r="G36" s="23">
        <f>'Exam 1'!G36+'Exam 2'!G36+Assig!G36+'Mid-term Exam'!H36</f>
        <v>14</v>
      </c>
      <c r="H36" s="23">
        <f>'Exam 1'!H36+'Exam 2'!H36+Assig!H36+'Mid-term Exam'!I36</f>
        <v>17.75</v>
      </c>
      <c r="I36" s="23">
        <f>'Exam 1'!I36+'Exam 2'!I36+Assig!I36+'Mid-term Exam'!J36</f>
        <v>14.4</v>
      </c>
      <c r="J36" s="23">
        <f>'Exam 1'!J36+'Exam 2'!J36+Assig!J36+'Mid-term Exam'!K36</f>
        <v>24</v>
      </c>
      <c r="K36" s="23">
        <f>'Exam 1'!K36+'Exam 2'!K36+Assig!K36+'Mid-term Exam'!L36</f>
        <v>27.45</v>
      </c>
      <c r="L36" s="23">
        <f>'Exam 1'!L36+'Exam 2'!L36+Assig!L36+'Mid-term Exam'!M36</f>
        <v>20.100000000000001</v>
      </c>
      <c r="M36" s="23">
        <f>'Exam 1'!M36+'Exam 2'!M36+Assig!M36+'Mid-term Exam'!N36</f>
        <v>25.36</v>
      </c>
      <c r="N36" s="23">
        <f>'Exam 1'!N36+'Exam 2'!N36+Assig!N36+'Mid-term Exam'!O36</f>
        <v>0</v>
      </c>
      <c r="O36" s="23">
        <f>'Exam 1'!O36+'Exam 2'!O36+Assig!O36+'Mid-term Exam'!P36</f>
        <v>20.399999999999999</v>
      </c>
      <c r="P36" s="23">
        <f>'Exam 1'!P36+'Exam 2'!P36+Assig!P36+'Mid-term Exam'!Q36</f>
        <v>29.9</v>
      </c>
      <c r="Q36" s="23">
        <f>'Exam 1'!Q36+'Exam 2'!Q36+Assig!Q36+'Mid-term Exam'!R36</f>
        <v>24.6</v>
      </c>
      <c r="R36" s="23">
        <f>'Exam 1'!R36+'Exam 2'!R36+Assig!R36+'Mid-term Exam'!S36</f>
        <v>6.5</v>
      </c>
      <c r="S36" s="22">
        <f t="shared" si="0"/>
        <v>256.46000000000004</v>
      </c>
      <c r="T36" s="22">
        <f t="shared" si="1"/>
        <v>17.097333333333335</v>
      </c>
    </row>
    <row r="37" spans="1:20" ht="15.75" x14ac:dyDescent="0.25">
      <c r="A37" s="13">
        <v>30</v>
      </c>
      <c r="B37" s="14" t="s">
        <v>53</v>
      </c>
      <c r="C37" s="12" t="s">
        <v>77</v>
      </c>
      <c r="D37" s="23">
        <f>'Exam 1'!D37+'Exam 2'!D37+Assig!D37+'Mid-term Exam'!E37</f>
        <v>20.5</v>
      </c>
      <c r="E37" s="23">
        <f>'Exam 1'!E37+'Exam 2'!E37+Assig!E37+'Mid-term Exam'!F37</f>
        <v>14</v>
      </c>
      <c r="F37" s="23">
        <f>'Exam 1'!F37+'Exam 2'!F37+Assig!F37+'Mid-term Exam'!G37</f>
        <v>20.3</v>
      </c>
      <c r="G37" s="23">
        <f>'Exam 1'!G37+'Exam 2'!G37+Assig!G37+'Mid-term Exam'!H37</f>
        <v>19.399999999999999</v>
      </c>
      <c r="H37" s="23">
        <f>'Exam 1'!H37+'Exam 2'!H37+Assig!H37+'Mid-term Exam'!I37</f>
        <v>23.5</v>
      </c>
      <c r="I37" s="23">
        <f>'Exam 1'!I37+'Exam 2'!I37+Assig!I37+'Mid-term Exam'!J37</f>
        <v>23.25</v>
      </c>
      <c r="J37" s="23">
        <f>'Exam 1'!J37+'Exam 2'!J37+Assig!J37+'Mid-term Exam'!K37</f>
        <v>23</v>
      </c>
      <c r="K37" s="23">
        <f>'Exam 1'!K37+'Exam 2'!K37+Assig!K37+'Mid-term Exam'!L37</f>
        <v>22.5</v>
      </c>
      <c r="L37" s="23">
        <f>'Exam 1'!L37+'Exam 2'!L37+Assig!L37+'Mid-term Exam'!M37</f>
        <v>26.7</v>
      </c>
      <c r="M37" s="23">
        <f>'Exam 1'!M37+'Exam 2'!M37+Assig!M37+'Mid-term Exam'!N37</f>
        <v>22.16</v>
      </c>
      <c r="N37" s="23">
        <f>'Exam 1'!N37+'Exam 2'!N37+Assig!N37+'Mid-term Exam'!O37</f>
        <v>27.6</v>
      </c>
      <c r="O37" s="23">
        <f>'Exam 1'!O37+'Exam 2'!O37+Assig!O37+'Mid-term Exam'!P37</f>
        <v>26.2</v>
      </c>
      <c r="P37" s="23">
        <f>'Exam 1'!P37+'Exam 2'!P37+Assig!P37+'Mid-term Exam'!Q37</f>
        <v>19.899999999999999</v>
      </c>
      <c r="Q37" s="23">
        <f>'Exam 1'!Q37+'Exam 2'!Q37+Assig!Q37+'Mid-term Exam'!R37</f>
        <v>20.5</v>
      </c>
      <c r="R37" s="23">
        <f>'Exam 1'!R37+'Exam 2'!R37+Assig!R37+'Mid-term Exam'!S37</f>
        <v>16</v>
      </c>
      <c r="S37" s="22">
        <f t="shared" si="0"/>
        <v>325.50999999999993</v>
      </c>
      <c r="T37" s="22">
        <f t="shared" si="1"/>
        <v>21.700666666666663</v>
      </c>
    </row>
    <row r="38" spans="1:20" ht="15.75" x14ac:dyDescent="0.25">
      <c r="A38" s="13">
        <v>31</v>
      </c>
      <c r="B38" s="14" t="s">
        <v>54</v>
      </c>
      <c r="C38" s="12" t="s">
        <v>77</v>
      </c>
      <c r="D38" s="23">
        <f>'Exam 1'!D38+'Exam 2'!D38+Assig!D38+'Mid-term Exam'!E38</f>
        <v>28.75</v>
      </c>
      <c r="E38" s="23">
        <f>'Exam 1'!E38+'Exam 2'!E38+Assig!E38+'Mid-term Exam'!F38</f>
        <v>19.5</v>
      </c>
      <c r="F38" s="23">
        <f>'Exam 1'!F38+'Exam 2'!F38+Assig!F38+'Mid-term Exam'!G38</f>
        <v>21.2</v>
      </c>
      <c r="G38" s="23">
        <f>'Exam 1'!G38+'Exam 2'!G38+Assig!G38+'Mid-term Exam'!H38</f>
        <v>16</v>
      </c>
      <c r="H38" s="23">
        <f>'Exam 1'!H38+'Exam 2'!H38+Assig!H38+'Mid-term Exam'!I38</f>
        <v>27.25</v>
      </c>
      <c r="I38" s="23">
        <f>'Exam 1'!I38+'Exam 2'!I38+Assig!I38+'Mid-term Exam'!J38</f>
        <v>23.15</v>
      </c>
      <c r="J38" s="23">
        <f>'Exam 1'!J38+'Exam 2'!J38+Assig!J38+'Mid-term Exam'!K38</f>
        <v>28</v>
      </c>
      <c r="K38" s="23">
        <f>'Exam 1'!K38+'Exam 2'!K38+Assig!K38+'Mid-term Exam'!L38</f>
        <v>26.95</v>
      </c>
      <c r="L38" s="23">
        <f>'Exam 1'!L38+'Exam 2'!L38+Assig!L38+'Mid-term Exam'!M38</f>
        <v>37.5</v>
      </c>
      <c r="M38" s="23">
        <f>'Exam 1'!M38+'Exam 2'!M38+Assig!M38+'Mid-term Exam'!N38</f>
        <v>27.84</v>
      </c>
      <c r="N38" s="23">
        <f>'Exam 1'!N38+'Exam 2'!N38+Assig!N38+'Mid-term Exam'!O38</f>
        <v>29</v>
      </c>
      <c r="O38" s="23">
        <f>'Exam 1'!O38+'Exam 2'!O38+Assig!O38+'Mid-term Exam'!P38</f>
        <v>32.5</v>
      </c>
      <c r="P38" s="23">
        <f>'Exam 1'!P38+'Exam 2'!P38+Assig!P38+'Mid-term Exam'!Q38</f>
        <v>27</v>
      </c>
      <c r="Q38" s="23">
        <f>'Exam 1'!Q38+'Exam 2'!Q38+Assig!Q38+'Mid-term Exam'!R38</f>
        <v>27.7</v>
      </c>
      <c r="R38" s="23">
        <f>'Exam 1'!R38+'Exam 2'!R38+Assig!R38+'Mid-term Exam'!S38</f>
        <v>21.25</v>
      </c>
      <c r="S38" s="22">
        <f t="shared" si="0"/>
        <v>393.59</v>
      </c>
      <c r="T38" s="22">
        <f t="shared" si="1"/>
        <v>26.239333333333331</v>
      </c>
    </row>
    <row r="39" spans="1:20" ht="15.75" x14ac:dyDescent="0.25">
      <c r="A39" s="13">
        <v>32</v>
      </c>
      <c r="B39" s="14" t="s">
        <v>55</v>
      </c>
      <c r="C39" s="12" t="s">
        <v>77</v>
      </c>
      <c r="D39" s="23">
        <f>'Exam 1'!D39+'Exam 2'!D39+Assig!D39+'Mid-term Exam'!E39</f>
        <v>20.25</v>
      </c>
      <c r="E39" s="23">
        <f>'Exam 1'!E39+'Exam 2'!E39+Assig!E39+'Mid-term Exam'!F39</f>
        <v>34.120000000000005</v>
      </c>
      <c r="F39" s="23">
        <f>'Exam 1'!F39+'Exam 2'!F39+Assig!F39+'Mid-term Exam'!G39</f>
        <v>30.3</v>
      </c>
      <c r="G39" s="23">
        <f>'Exam 1'!G39+'Exam 2'!G39+Assig!G39+'Mid-term Exam'!H39</f>
        <v>31.35</v>
      </c>
      <c r="H39" s="23">
        <f>'Exam 1'!H39+'Exam 2'!H39+Assig!H39+'Mid-term Exam'!I39</f>
        <v>40</v>
      </c>
      <c r="I39" s="23">
        <f>'Exam 1'!I39+'Exam 2'!I39+Assig!I39+'Mid-term Exam'!J39</f>
        <v>38.700000000000003</v>
      </c>
      <c r="J39" s="23">
        <f>'Exam 1'!J39+'Exam 2'!J39+Assig!J39+'Mid-term Exam'!K39</f>
        <v>38</v>
      </c>
      <c r="K39" s="23">
        <f>'Exam 1'!K39+'Exam 2'!K39+Assig!K39+'Mid-term Exam'!L39</f>
        <v>26.25</v>
      </c>
      <c r="L39" s="23">
        <f>'Exam 1'!L39+'Exam 2'!L39+Assig!L39+'Mid-term Exam'!M39</f>
        <v>36.32</v>
      </c>
      <c r="M39" s="23">
        <f>'Exam 1'!M39+'Exam 2'!M39+Assig!M39+'Mid-term Exam'!N39</f>
        <v>21</v>
      </c>
      <c r="N39" s="23">
        <f>'Exam 1'!N39+'Exam 2'!N39+Assig!N39+'Mid-term Exam'!O39</f>
        <v>25.8</v>
      </c>
      <c r="O39" s="23">
        <f>'Exam 1'!O39+'Exam 2'!O39+Assig!O39+'Mid-term Exam'!P39</f>
        <v>31</v>
      </c>
      <c r="P39" s="23">
        <f>'Exam 1'!P39+'Exam 2'!P39+Assig!P39+'Mid-term Exam'!Q39</f>
        <v>27.6</v>
      </c>
      <c r="Q39" s="23">
        <f>'Exam 1'!Q39+'Exam 2'!Q39+Assig!Q39+'Mid-term Exam'!R39</f>
        <v>27.8</v>
      </c>
      <c r="R39" s="23">
        <f>'Exam 1'!R39+'Exam 2'!R39+Assig!R39+'Mid-term Exam'!S39</f>
        <v>37.25</v>
      </c>
      <c r="S39" s="22">
        <f t="shared" si="0"/>
        <v>465.74000000000007</v>
      </c>
      <c r="T39" s="22">
        <f t="shared" si="1"/>
        <v>31.049333333333337</v>
      </c>
    </row>
    <row r="40" spans="1:20" ht="15.75" x14ac:dyDescent="0.25">
      <c r="A40" s="13">
        <v>33</v>
      </c>
      <c r="B40" s="14" t="s">
        <v>56</v>
      </c>
      <c r="C40" s="12" t="s">
        <v>77</v>
      </c>
      <c r="D40" s="23">
        <f>'Exam 1'!D40+'Exam 2'!D40+Assig!D40+'Mid-term Exam'!E40</f>
        <v>21.25</v>
      </c>
      <c r="E40" s="23">
        <f>'Exam 1'!E40+'Exam 2'!E40+Assig!E40+'Mid-term Exam'!F40</f>
        <v>22</v>
      </c>
      <c r="F40" s="23">
        <f>'Exam 1'!F40+'Exam 2'!F40+Assig!F40+'Mid-term Exam'!G40</f>
        <v>21.1</v>
      </c>
      <c r="G40" s="23">
        <f>'Exam 1'!G40+'Exam 2'!G40+Assig!G40+'Mid-term Exam'!H40</f>
        <v>24.05</v>
      </c>
      <c r="H40" s="23">
        <f>'Exam 1'!H40+'Exam 2'!H40+Assig!H40+'Mid-term Exam'!I40</f>
        <v>25.15</v>
      </c>
      <c r="I40" s="23">
        <f>'Exam 1'!I40+'Exam 2'!I40+Assig!I40+'Mid-term Exam'!J40</f>
        <v>32.35</v>
      </c>
      <c r="J40" s="23">
        <f>'Exam 1'!J40+'Exam 2'!J40+Assig!J40+'Mid-term Exam'!K40</f>
        <v>27.2</v>
      </c>
      <c r="K40" s="23">
        <f>'Exam 1'!K40+'Exam 2'!K40+Assig!K40+'Mid-term Exam'!L40</f>
        <v>28.75</v>
      </c>
      <c r="L40" s="23">
        <f>'Exam 1'!L40+'Exam 2'!L40+Assig!L40+'Mid-term Exam'!M40</f>
        <v>29.6</v>
      </c>
      <c r="M40" s="23">
        <f>'Exam 1'!M40+'Exam 2'!M40+Assig!M40+'Mid-term Exam'!N40</f>
        <v>27.14</v>
      </c>
      <c r="N40" s="23">
        <f>'Exam 1'!N40+'Exam 2'!N40+Assig!N40+'Mid-term Exam'!O40</f>
        <v>28.3</v>
      </c>
      <c r="O40" s="23">
        <f>'Exam 1'!O40+'Exam 2'!O40+Assig!O40+'Mid-term Exam'!P40</f>
        <v>30.8</v>
      </c>
      <c r="P40" s="23">
        <f>'Exam 1'!P40+'Exam 2'!P40+Assig!P40+'Mid-term Exam'!Q40</f>
        <v>30.6</v>
      </c>
      <c r="Q40" s="23">
        <f>'Exam 1'!Q40+'Exam 2'!Q40+Assig!Q40+'Mid-term Exam'!R40</f>
        <v>27.6</v>
      </c>
      <c r="R40" s="23">
        <f>'Exam 1'!R40+'Exam 2'!R40+Assig!R40+'Mid-term Exam'!S40</f>
        <v>26</v>
      </c>
      <c r="S40" s="22">
        <f t="shared" si="0"/>
        <v>401.89000000000004</v>
      </c>
      <c r="T40" s="22">
        <f t="shared" si="1"/>
        <v>26.792666666666669</v>
      </c>
    </row>
    <row r="41" spans="1:20" ht="15.75" x14ac:dyDescent="0.25">
      <c r="A41" s="13">
        <v>34</v>
      </c>
      <c r="B41" s="14" t="s">
        <v>57</v>
      </c>
      <c r="C41" s="12" t="s">
        <v>77</v>
      </c>
      <c r="D41" s="23">
        <f>'Exam 1'!D41+'Exam 2'!D41+Assig!D41+'Mid-term Exam'!E41</f>
        <v>17.5</v>
      </c>
      <c r="E41" s="23">
        <f>'Exam 1'!E41+'Exam 2'!E41+Assig!E41+'Mid-term Exam'!F41</f>
        <v>12.120000000000001</v>
      </c>
      <c r="F41" s="23">
        <f>'Exam 1'!F41+'Exam 2'!F41+Assig!F41+'Mid-term Exam'!G41</f>
        <v>24.6</v>
      </c>
      <c r="G41" s="23">
        <f>'Exam 1'!G41+'Exam 2'!G41+Assig!G41+'Mid-term Exam'!H41</f>
        <v>17</v>
      </c>
      <c r="H41" s="23">
        <f>'Exam 1'!H41+'Exam 2'!H41+Assig!H41+'Mid-term Exam'!I41</f>
        <v>24.4</v>
      </c>
      <c r="I41" s="23">
        <f>'Exam 1'!I41+'Exam 2'!I41+Assig!I41+'Mid-term Exam'!J41</f>
        <v>17.350000000000001</v>
      </c>
      <c r="J41" s="23">
        <f>'Exam 1'!J41+'Exam 2'!J41+Assig!J41+'Mid-term Exam'!K41</f>
        <v>17.2</v>
      </c>
      <c r="K41" s="23">
        <f>'Exam 1'!K41+'Exam 2'!K41+Assig!K41+'Mid-term Exam'!L41</f>
        <v>26.75</v>
      </c>
      <c r="L41" s="23">
        <f>'Exam 1'!L41+'Exam 2'!L41+Assig!L41+'Mid-term Exam'!M41</f>
        <v>28.200000000000003</v>
      </c>
      <c r="M41" s="23">
        <f>'Exam 1'!M41+'Exam 2'!M41+Assig!M41+'Mid-term Exam'!N41</f>
        <v>23.2</v>
      </c>
      <c r="N41" s="23">
        <f>'Exam 1'!N41+'Exam 2'!N41+Assig!N41+'Mid-term Exam'!O41</f>
        <v>32.1</v>
      </c>
      <c r="O41" s="23">
        <f>'Exam 1'!O41+'Exam 2'!O41+Assig!O41+'Mid-term Exam'!P41</f>
        <v>28.3</v>
      </c>
      <c r="P41" s="23">
        <f>'Exam 1'!P41+'Exam 2'!P41+Assig!P41+'Mid-term Exam'!Q41</f>
        <v>27</v>
      </c>
      <c r="Q41" s="23">
        <f>'Exam 1'!Q41+'Exam 2'!Q41+Assig!Q41+'Mid-term Exam'!R41</f>
        <v>20.2</v>
      </c>
      <c r="R41" s="23">
        <f>'Exam 1'!R41+'Exam 2'!R41+Assig!R41+'Mid-term Exam'!S41</f>
        <v>21.75</v>
      </c>
      <c r="S41" s="22">
        <f t="shared" si="0"/>
        <v>337.66999999999996</v>
      </c>
      <c r="T41" s="22">
        <f t="shared" si="1"/>
        <v>22.511333333333329</v>
      </c>
    </row>
    <row r="42" spans="1:20" ht="15.75" x14ac:dyDescent="0.25">
      <c r="A42" s="13">
        <v>35</v>
      </c>
      <c r="B42" s="14" t="s">
        <v>58</v>
      </c>
      <c r="C42" s="12" t="s">
        <v>77</v>
      </c>
      <c r="D42" s="23">
        <f>'Exam 1'!D42+'Exam 2'!D42+Assig!D42+'Mid-term Exam'!E42</f>
        <v>34</v>
      </c>
      <c r="E42" s="23">
        <f>'Exam 1'!E42+'Exam 2'!E42+Assig!E42+'Mid-term Exam'!F42</f>
        <v>28.12</v>
      </c>
      <c r="F42" s="23">
        <f>'Exam 1'!F42+'Exam 2'!F42+Assig!F42+'Mid-term Exam'!G42</f>
        <v>34.200000000000003</v>
      </c>
      <c r="G42" s="23">
        <f>'Exam 1'!G42+'Exam 2'!G42+Assig!G42+'Mid-term Exam'!H42</f>
        <v>31.25</v>
      </c>
      <c r="H42" s="23">
        <f>'Exam 1'!H42+'Exam 2'!H42+Assig!H42+'Mid-term Exam'!I42</f>
        <v>33.049999999999997</v>
      </c>
      <c r="I42" s="23">
        <f>'Exam 1'!I42+'Exam 2'!I42+Assig!I42+'Mid-term Exam'!J42</f>
        <v>35.35</v>
      </c>
      <c r="J42" s="23">
        <f>'Exam 1'!J42+'Exam 2'!J42+Assig!J42+'Mid-term Exam'!K42</f>
        <v>39.5</v>
      </c>
      <c r="K42" s="23">
        <f>'Exam 1'!K42+'Exam 2'!K42+Assig!K42+'Mid-term Exam'!L42</f>
        <v>37</v>
      </c>
      <c r="L42" s="23">
        <f>'Exam 1'!L42+'Exam 2'!L42+Assig!L42+'Mid-term Exam'!M42</f>
        <v>38.900000000000006</v>
      </c>
      <c r="M42" s="23">
        <f>'Exam 1'!M42+'Exam 2'!M42+Assig!M42+'Mid-term Exam'!N42</f>
        <v>36.1</v>
      </c>
      <c r="N42" s="23">
        <f>'Exam 1'!N42+'Exam 2'!N42+Assig!N42+'Mid-term Exam'!O42</f>
        <v>36.5</v>
      </c>
      <c r="O42" s="23">
        <f>'Exam 1'!O42+'Exam 2'!O42+Assig!O42+'Mid-term Exam'!P42</f>
        <v>38.1</v>
      </c>
      <c r="P42" s="23">
        <f>'Exam 1'!P42+'Exam 2'!P42+Assig!P42+'Mid-term Exam'!Q42</f>
        <v>34.700000000000003</v>
      </c>
      <c r="Q42" s="23">
        <f>'Exam 1'!Q42+'Exam 2'!Q42+Assig!Q42+'Mid-term Exam'!R42</f>
        <v>36.950000000000003</v>
      </c>
      <c r="R42" s="23">
        <f>'Exam 1'!R42+'Exam 2'!R42+Assig!R42+'Mid-term Exam'!S42</f>
        <v>32.25</v>
      </c>
      <c r="S42" s="22">
        <f t="shared" si="0"/>
        <v>525.97</v>
      </c>
      <c r="T42" s="22">
        <f t="shared" si="1"/>
        <v>35.064666666666668</v>
      </c>
    </row>
    <row r="43" spans="1:20" ht="15.75" x14ac:dyDescent="0.25">
      <c r="A43" s="13">
        <v>36</v>
      </c>
      <c r="B43" s="14" t="s">
        <v>59</v>
      </c>
      <c r="C43" s="12" t="s">
        <v>77</v>
      </c>
      <c r="D43" s="23">
        <f>'Exam 1'!D43+'Exam 2'!D43+Assig!D43+'Mid-term Exam'!E43</f>
        <v>13.75</v>
      </c>
      <c r="E43" s="23">
        <f>'Exam 1'!E43+'Exam 2'!E43+Assig!E43+'Mid-term Exam'!F43</f>
        <v>15.5</v>
      </c>
      <c r="F43" s="23">
        <f>'Exam 1'!F43+'Exam 2'!F43+Assig!F43+'Mid-term Exam'!G43</f>
        <v>27.2</v>
      </c>
      <c r="G43" s="23">
        <f>'Exam 1'!G43+'Exam 2'!G43+Assig!G43+'Mid-term Exam'!H43</f>
        <v>21.35</v>
      </c>
      <c r="H43" s="23">
        <f>'Exam 1'!H43+'Exam 2'!H43+Assig!H43+'Mid-term Exam'!I43</f>
        <v>27.6</v>
      </c>
      <c r="I43" s="23">
        <f>'Exam 1'!I43+'Exam 2'!I43+Assig!I43+'Mid-term Exam'!J43</f>
        <v>25.950000000000003</v>
      </c>
      <c r="J43" s="23">
        <f>'Exam 1'!J43+'Exam 2'!J43+Assig!J43+'Mid-term Exam'!K43</f>
        <v>32.1</v>
      </c>
      <c r="K43" s="23">
        <f>'Exam 1'!K43+'Exam 2'!K43+Assig!K43+'Mid-term Exam'!L43</f>
        <v>30.1</v>
      </c>
      <c r="L43" s="23">
        <f>'Exam 1'!L43+'Exam 2'!L43+Assig!L43+'Mid-term Exam'!M43</f>
        <v>30.799999999999997</v>
      </c>
      <c r="M43" s="23">
        <f>'Exam 1'!M43+'Exam 2'!M43+Assig!M43+'Mid-term Exam'!N43</f>
        <v>28.4</v>
      </c>
      <c r="N43" s="23">
        <f>'Exam 1'!N43+'Exam 2'!N43+Assig!N43+'Mid-term Exam'!O43</f>
        <v>26.3</v>
      </c>
      <c r="O43" s="23">
        <f>'Exam 1'!O43+'Exam 2'!O43+Assig!O43+'Mid-term Exam'!P43</f>
        <v>30.9</v>
      </c>
      <c r="P43" s="23">
        <f>'Exam 1'!P43+'Exam 2'!P43+Assig!P43+'Mid-term Exam'!Q43</f>
        <v>29.4</v>
      </c>
      <c r="Q43" s="23">
        <f>'Exam 1'!Q43+'Exam 2'!Q43+Assig!Q43+'Mid-term Exam'!R43</f>
        <v>22.35</v>
      </c>
      <c r="R43" s="23">
        <f>'Exam 1'!R43+'Exam 2'!R43+Assig!R43+'Mid-term Exam'!S43</f>
        <v>18</v>
      </c>
      <c r="S43" s="22">
        <f t="shared" si="0"/>
        <v>379.7</v>
      </c>
      <c r="T43" s="22">
        <f t="shared" si="1"/>
        <v>25.313333333333333</v>
      </c>
    </row>
    <row r="44" spans="1:20" ht="15.75" x14ac:dyDescent="0.25">
      <c r="A44" s="13">
        <v>37</v>
      </c>
      <c r="B44" s="14" t="s">
        <v>60</v>
      </c>
      <c r="C44" s="12" t="s">
        <v>77</v>
      </c>
      <c r="D44" s="23">
        <f>'Exam 1'!D44+'Exam 2'!D44+Assig!D44+'Mid-term Exam'!E44</f>
        <v>20.75</v>
      </c>
      <c r="E44" s="23">
        <f>'Exam 1'!E44+'Exam 2'!E44+Assig!E44+'Mid-term Exam'!F44</f>
        <v>18.25</v>
      </c>
      <c r="F44" s="23">
        <f>'Exam 1'!F44+'Exam 2'!F44+Assig!F44+'Mid-term Exam'!G44</f>
        <v>27.2</v>
      </c>
      <c r="G44" s="23">
        <f>'Exam 1'!G44+'Exam 2'!G44+Assig!G44+'Mid-term Exam'!H44</f>
        <v>18.8</v>
      </c>
      <c r="H44" s="23">
        <f>'Exam 1'!H44+'Exam 2'!H44+Assig!H44+'Mid-term Exam'!I44</f>
        <v>28.25</v>
      </c>
      <c r="I44" s="23">
        <f>'Exam 1'!I44+'Exam 2'!I44+Assig!I44+'Mid-term Exam'!J44</f>
        <v>27.7</v>
      </c>
      <c r="J44" s="23">
        <f>'Exam 1'!J44+'Exam 2'!J44+Assig!J44+'Mid-term Exam'!K44</f>
        <v>28.8</v>
      </c>
      <c r="K44" s="23">
        <f>'Exam 1'!K44+'Exam 2'!K44+Assig!K44+'Mid-term Exam'!L44</f>
        <v>31.875</v>
      </c>
      <c r="L44" s="23">
        <f>'Exam 1'!L44+'Exam 2'!L44+Assig!L44+'Mid-term Exam'!M44</f>
        <v>28.6</v>
      </c>
      <c r="M44" s="23">
        <f>'Exam 1'!M44+'Exam 2'!M44+Assig!M44+'Mid-term Exam'!N44</f>
        <v>24.5</v>
      </c>
      <c r="N44" s="23">
        <f>'Exam 1'!N44+'Exam 2'!N44+Assig!N44+'Mid-term Exam'!O44</f>
        <v>33.5</v>
      </c>
      <c r="O44" s="23">
        <f>'Exam 1'!O44+'Exam 2'!O44+Assig!O44+'Mid-term Exam'!P44</f>
        <v>23.2</v>
      </c>
      <c r="P44" s="23">
        <f>'Exam 1'!P44+'Exam 2'!P44+Assig!P44+'Mid-term Exam'!Q44</f>
        <v>28.2</v>
      </c>
      <c r="Q44" s="23">
        <f>'Exam 1'!Q44+'Exam 2'!Q44+Assig!Q44+'Mid-term Exam'!R44</f>
        <v>28</v>
      </c>
      <c r="R44" s="23">
        <f>'Exam 1'!R44+'Exam 2'!R44+Assig!R44+'Mid-term Exam'!S44</f>
        <v>22.75</v>
      </c>
      <c r="S44" s="22">
        <f t="shared" si="0"/>
        <v>390.375</v>
      </c>
      <c r="T44" s="22">
        <f t="shared" si="1"/>
        <v>26.024999999999999</v>
      </c>
    </row>
    <row r="45" spans="1:20" ht="15.75" x14ac:dyDescent="0.25">
      <c r="A45" s="13">
        <v>38</v>
      </c>
      <c r="B45" s="14" t="s">
        <v>61</v>
      </c>
      <c r="C45" s="12" t="s">
        <v>77</v>
      </c>
      <c r="D45" s="23">
        <f>'Exam 1'!D45+'Exam 2'!D45+Assig!D45+'Mid-term Exam'!E45</f>
        <v>28.5</v>
      </c>
      <c r="E45" s="23">
        <f>'Exam 1'!E45+'Exam 2'!E45+Assig!E45+'Mid-term Exam'!F45</f>
        <v>24</v>
      </c>
      <c r="F45" s="23">
        <f>'Exam 1'!F45+'Exam 2'!F45+Assig!F45+'Mid-term Exam'!G45</f>
        <v>33</v>
      </c>
      <c r="G45" s="23">
        <f>'Exam 1'!G45+'Exam 2'!G45+Assig!G45+'Mid-term Exam'!H45</f>
        <v>29.75</v>
      </c>
      <c r="H45" s="23">
        <f>'Exam 1'!H45+'Exam 2'!H45+Assig!H45+'Mid-term Exam'!I45</f>
        <v>29.25</v>
      </c>
      <c r="I45" s="23">
        <f>'Exam 1'!I45+'Exam 2'!I45+Assig!I45+'Mid-term Exam'!J45</f>
        <v>31.25</v>
      </c>
      <c r="J45" s="23">
        <f>'Exam 1'!J45+'Exam 2'!J45+Assig!J45+'Mid-term Exam'!K45</f>
        <v>35.730000000000004</v>
      </c>
      <c r="K45" s="23">
        <f>'Exam 1'!K45+'Exam 2'!K45+Assig!K45+'Mid-term Exam'!L45</f>
        <v>30.75</v>
      </c>
      <c r="L45" s="23">
        <f>'Exam 1'!L45+'Exam 2'!L45+Assig!L45+'Mid-term Exam'!M45</f>
        <v>33.299999999999997</v>
      </c>
      <c r="M45" s="23">
        <f>'Exam 1'!M45+'Exam 2'!M45+Assig!M45+'Mid-term Exam'!N45</f>
        <v>38.5</v>
      </c>
      <c r="N45" s="23">
        <f>'Exam 1'!N45+'Exam 2'!N45+Assig!N45+'Mid-term Exam'!O45</f>
        <v>37.299999999999997</v>
      </c>
      <c r="O45" s="23">
        <f>'Exam 1'!O45+'Exam 2'!O45+Assig!O45+'Mid-term Exam'!P45</f>
        <v>32.6</v>
      </c>
      <c r="P45" s="23">
        <f>'Exam 1'!P45+'Exam 2'!P45+Assig!P45+'Mid-term Exam'!Q45</f>
        <v>29.700000000000003</v>
      </c>
      <c r="Q45" s="23">
        <f>'Exam 1'!Q45+'Exam 2'!Q45+Assig!Q45+'Mid-term Exam'!R45</f>
        <v>34.700000000000003</v>
      </c>
      <c r="R45" s="23">
        <f>'Exam 1'!R45+'Exam 2'!R45+Assig!R45+'Mid-term Exam'!S45</f>
        <v>17.25</v>
      </c>
      <c r="S45" s="22">
        <f t="shared" si="0"/>
        <v>465.58000000000004</v>
      </c>
      <c r="T45" s="22">
        <f t="shared" si="1"/>
        <v>31.038666666666668</v>
      </c>
    </row>
    <row r="46" spans="1:20" ht="15.75" x14ac:dyDescent="0.25">
      <c r="A46" s="13">
        <v>39</v>
      </c>
      <c r="B46" s="14" t="s">
        <v>62</v>
      </c>
      <c r="C46" s="12" t="s">
        <v>77</v>
      </c>
      <c r="D46" s="23">
        <f>'Exam 1'!D46+'Exam 2'!D46+Assig!D46+'Mid-term Exam'!E46</f>
        <v>36.75</v>
      </c>
      <c r="E46" s="23">
        <f>'Exam 1'!E46+'Exam 2'!E46+Assig!E46+'Mid-term Exam'!F46</f>
        <v>35.5</v>
      </c>
      <c r="F46" s="23">
        <f>'Exam 1'!F46+'Exam 2'!F46+Assig!F46+'Mid-term Exam'!G46</f>
        <v>37</v>
      </c>
      <c r="G46" s="23">
        <f>'Exam 1'!G46+'Exam 2'!G46+Assig!G46+'Mid-term Exam'!H46</f>
        <v>34.25</v>
      </c>
      <c r="H46" s="23">
        <f>'Exam 1'!H46+'Exam 2'!H46+Assig!H46+'Mid-term Exam'!I46</f>
        <v>34.65</v>
      </c>
      <c r="I46" s="23">
        <f>'Exam 1'!I46+'Exam 2'!I46+Assig!I46+'Mid-term Exam'!J46</f>
        <v>40</v>
      </c>
      <c r="J46" s="23">
        <f>'Exam 1'!J46+'Exam 2'!J46+Assig!J46+'Mid-term Exam'!K46</f>
        <v>39.409999999999997</v>
      </c>
      <c r="K46" s="23">
        <f>'Exam 1'!K46+'Exam 2'!K46+Assig!K46+'Mid-term Exam'!L46</f>
        <v>37.65</v>
      </c>
      <c r="L46" s="23">
        <f>'Exam 1'!L46+'Exam 2'!L46+Assig!L46+'Mid-term Exam'!M46</f>
        <v>39.299999999999997</v>
      </c>
      <c r="M46" s="23">
        <f>'Exam 1'!M46+'Exam 2'!M46+Assig!M46+'Mid-term Exam'!N46</f>
        <v>40</v>
      </c>
      <c r="N46" s="23">
        <f>'Exam 1'!N46+'Exam 2'!N46+Assig!N46+'Mid-term Exam'!O46</f>
        <v>39</v>
      </c>
      <c r="O46" s="23">
        <f>'Exam 1'!O46+'Exam 2'!O46+Assig!O46+'Mid-term Exam'!P46</f>
        <v>38.299999999999997</v>
      </c>
      <c r="P46" s="23">
        <f>'Exam 1'!P46+'Exam 2'!P46+Assig!P46+'Mid-term Exam'!Q46</f>
        <v>36.5</v>
      </c>
      <c r="Q46" s="23">
        <f>'Exam 1'!Q46+'Exam 2'!Q46+Assig!Q46+'Mid-term Exam'!R46</f>
        <v>39.85</v>
      </c>
      <c r="R46" s="23">
        <f>'Exam 1'!R46+'Exam 2'!R46+Assig!R46+'Mid-term Exam'!S46</f>
        <v>37.25</v>
      </c>
      <c r="S46" s="22">
        <f t="shared" si="0"/>
        <v>565.41</v>
      </c>
      <c r="T46" s="22">
        <f t="shared" si="1"/>
        <v>37.693999999999996</v>
      </c>
    </row>
    <row r="47" spans="1:20" ht="15.75" x14ac:dyDescent="0.25">
      <c r="A47" s="13">
        <v>40</v>
      </c>
      <c r="B47" s="14" t="s">
        <v>63</v>
      </c>
      <c r="C47" s="12" t="s">
        <v>77</v>
      </c>
      <c r="D47" s="23">
        <f>'Exam 1'!D47+'Exam 2'!D47+Assig!D47+'Mid-term Exam'!E47</f>
        <v>26.25</v>
      </c>
      <c r="E47" s="23">
        <f>'Exam 1'!E47+'Exam 2'!E47+Assig!E47+'Mid-term Exam'!F47</f>
        <v>22</v>
      </c>
      <c r="F47" s="23">
        <f>'Exam 1'!F47+'Exam 2'!F47+Assig!F47+'Mid-term Exam'!G47</f>
        <v>25.8</v>
      </c>
      <c r="G47" s="23">
        <f>'Exam 1'!G47+'Exam 2'!G47+Assig!G47+'Mid-term Exam'!H47</f>
        <v>21.75</v>
      </c>
      <c r="H47" s="23">
        <f>'Exam 1'!H47+'Exam 2'!H47+Assig!H47+'Mid-term Exam'!I47</f>
        <v>22.25</v>
      </c>
      <c r="I47" s="23">
        <f>'Exam 1'!I47+'Exam 2'!I47+Assig!I47+'Mid-term Exam'!J47</f>
        <v>23.35</v>
      </c>
      <c r="J47" s="23">
        <f>'Exam 1'!J47+'Exam 2'!J47+Assig!J47+'Mid-term Exam'!K47</f>
        <v>29.2</v>
      </c>
      <c r="K47" s="23">
        <f>'Exam 1'!K47+'Exam 2'!K47+Assig!K47+'Mid-term Exam'!L47</f>
        <v>29.25</v>
      </c>
      <c r="L47" s="23">
        <f>'Exam 1'!L47+'Exam 2'!L47+Assig!L47+'Mid-term Exam'!M47</f>
        <v>27.599999999999998</v>
      </c>
      <c r="M47" s="23">
        <f>'Exam 1'!M47+'Exam 2'!M47+Assig!M47+'Mid-term Exam'!N47</f>
        <v>16.18</v>
      </c>
      <c r="N47" s="23">
        <f>'Exam 1'!N47+'Exam 2'!N47+Assig!N47+'Mid-term Exam'!O47</f>
        <v>23.1</v>
      </c>
      <c r="O47" s="23">
        <f>'Exam 1'!O47+'Exam 2'!O47+Assig!O47+'Mid-term Exam'!P47</f>
        <v>27.5</v>
      </c>
      <c r="P47" s="23">
        <f>'Exam 1'!P47+'Exam 2'!P47+Assig!P47+'Mid-term Exam'!Q47</f>
        <v>29.4</v>
      </c>
      <c r="Q47" s="23">
        <f>'Exam 1'!Q47+'Exam 2'!Q47+Assig!Q47+'Mid-term Exam'!R47</f>
        <v>23.7</v>
      </c>
      <c r="R47" s="23">
        <f>'Exam 1'!R47+'Exam 2'!R47+Assig!R47+'Mid-term Exam'!S47</f>
        <v>22.25</v>
      </c>
      <c r="S47" s="22">
        <f t="shared" si="0"/>
        <v>369.58</v>
      </c>
      <c r="T47" s="22">
        <f t="shared" si="1"/>
        <v>24.638666666666666</v>
      </c>
    </row>
    <row r="48" spans="1:20" ht="15.75" x14ac:dyDescent="0.25">
      <c r="A48" s="13">
        <v>41</v>
      </c>
      <c r="B48" s="14" t="s">
        <v>64</v>
      </c>
      <c r="C48" s="12" t="s">
        <v>77</v>
      </c>
      <c r="D48" s="23">
        <f>'Exam 1'!D48+'Exam 2'!D48+Assig!D48+'Mid-term Exam'!E48</f>
        <v>22.5</v>
      </c>
      <c r="E48" s="23">
        <f>'Exam 1'!E48+'Exam 2'!E48+Assig!E48+'Mid-term Exam'!F48</f>
        <v>15.370000000000001</v>
      </c>
      <c r="F48" s="23">
        <f>'Exam 1'!F48+'Exam 2'!F48+Assig!F48+'Mid-term Exam'!G48</f>
        <v>20.9</v>
      </c>
      <c r="G48" s="23">
        <f>'Exam 1'!G48+'Exam 2'!G48+Assig!G48+'Mid-term Exam'!H48</f>
        <v>17</v>
      </c>
      <c r="H48" s="23">
        <f>'Exam 1'!H48+'Exam 2'!H48+Assig!H48+'Mid-term Exam'!I48</f>
        <v>22.4</v>
      </c>
      <c r="I48" s="23">
        <f>'Exam 1'!I48+'Exam 2'!I48+Assig!I48+'Mid-term Exam'!J48</f>
        <v>18.2</v>
      </c>
      <c r="J48" s="23">
        <f>'Exam 1'!J48+'Exam 2'!J48+Assig!J48+'Mid-term Exam'!K48</f>
        <v>25.25</v>
      </c>
      <c r="K48" s="23">
        <f>'Exam 1'!K48+'Exam 2'!K48+Assig!K48+'Mid-term Exam'!L48</f>
        <v>22.75</v>
      </c>
      <c r="L48" s="23">
        <f>'Exam 1'!L48+'Exam 2'!L48+Assig!L48+'Mid-term Exam'!M48</f>
        <v>21.5</v>
      </c>
      <c r="M48" s="23">
        <f>'Exam 1'!M48+'Exam 2'!M48+Assig!M48+'Mid-term Exam'!N48</f>
        <v>17.46</v>
      </c>
      <c r="N48" s="23">
        <f>'Exam 1'!N48+'Exam 2'!N48+Assig!N48+'Mid-term Exam'!O48</f>
        <v>23.8</v>
      </c>
      <c r="O48" s="23">
        <f>'Exam 1'!O48+'Exam 2'!O48+Assig!O48+'Mid-term Exam'!P48</f>
        <v>26.8</v>
      </c>
      <c r="P48" s="23">
        <f>'Exam 1'!P48+'Exam 2'!P48+Assig!P48+'Mid-term Exam'!Q48</f>
        <v>22.1</v>
      </c>
      <c r="Q48" s="23">
        <f>'Exam 1'!Q48+'Exam 2'!Q48+Assig!Q48+'Mid-term Exam'!R48</f>
        <v>19</v>
      </c>
      <c r="R48" s="23">
        <f>'Exam 1'!R48+'Exam 2'!R48+Assig!R48+'Mid-term Exam'!S48</f>
        <v>16.25</v>
      </c>
      <c r="S48" s="22">
        <f t="shared" si="0"/>
        <v>311.28000000000003</v>
      </c>
      <c r="T48" s="22">
        <f t="shared" si="1"/>
        <v>20.752000000000002</v>
      </c>
    </row>
    <row r="49" spans="1:20" ht="15.75" x14ac:dyDescent="0.25">
      <c r="A49" s="13">
        <v>42</v>
      </c>
      <c r="B49" s="14" t="s">
        <v>65</v>
      </c>
      <c r="C49" s="12" t="s">
        <v>77</v>
      </c>
      <c r="D49" s="23">
        <f>'Exam 1'!D49+'Exam 2'!D49+Assig!D49+'Mid-term Exam'!E49</f>
        <v>35.5</v>
      </c>
      <c r="E49" s="23">
        <f>'Exam 1'!E49+'Exam 2'!E49+Assig!E49+'Mid-term Exam'!F49</f>
        <v>27.75</v>
      </c>
      <c r="F49" s="23">
        <f>'Exam 1'!F49+'Exam 2'!F49+Assig!F49+'Mid-term Exam'!G49</f>
        <v>29.6</v>
      </c>
      <c r="G49" s="23">
        <f>'Exam 1'!G49+'Exam 2'!G49+Assig!G49+'Mid-term Exam'!H49</f>
        <v>32</v>
      </c>
      <c r="H49" s="23">
        <f>'Exam 1'!H49+'Exam 2'!H49+Assig!H49+'Mid-term Exam'!I49</f>
        <v>32.450000000000003</v>
      </c>
      <c r="I49" s="23">
        <f>'Exam 1'!I49+'Exam 2'!I49+Assig!I49+'Mid-term Exam'!J49</f>
        <v>38</v>
      </c>
      <c r="J49" s="23">
        <f>'Exam 1'!J49+'Exam 2'!J49+Assig!J49+'Mid-term Exam'!K49</f>
        <v>38</v>
      </c>
      <c r="K49" s="23">
        <f>'Exam 1'!K49+'Exam 2'!K49+Assig!K49+'Mid-term Exam'!L49</f>
        <v>32</v>
      </c>
      <c r="L49" s="23">
        <f>'Exam 1'!L49+'Exam 2'!L49+Assig!L49+'Mid-term Exam'!M49</f>
        <v>38.849999999999994</v>
      </c>
      <c r="M49" s="23">
        <f>'Exam 1'!M49+'Exam 2'!M49+Assig!M49+'Mid-term Exam'!N49</f>
        <v>35.159999999999997</v>
      </c>
      <c r="N49" s="23">
        <f>'Exam 1'!N49+'Exam 2'!N49+Assig!N49+'Mid-term Exam'!O49</f>
        <v>37.299999999999997</v>
      </c>
      <c r="O49" s="23">
        <f>'Exam 1'!O49+'Exam 2'!O49+Assig!O49+'Mid-term Exam'!P49</f>
        <v>36.1</v>
      </c>
      <c r="P49" s="23">
        <f>'Exam 1'!P49+'Exam 2'!P49+Assig!P49+'Mid-term Exam'!Q49</f>
        <v>32</v>
      </c>
      <c r="Q49" s="23">
        <f>'Exam 1'!Q49+'Exam 2'!Q49+Assig!Q49+'Mid-term Exam'!R49</f>
        <v>31.7</v>
      </c>
      <c r="R49" s="23">
        <f>'Exam 1'!R49+'Exam 2'!R49+Assig!R49+'Mid-term Exam'!S49</f>
        <v>31.25</v>
      </c>
      <c r="S49" s="22">
        <f t="shared" si="0"/>
        <v>507.65999999999997</v>
      </c>
      <c r="T49" s="22">
        <f t="shared" si="1"/>
        <v>33.844000000000001</v>
      </c>
    </row>
    <row r="50" spans="1:20" ht="15.75" x14ac:dyDescent="0.25">
      <c r="A50" s="13">
        <v>43</v>
      </c>
      <c r="B50" s="14" t="s">
        <v>66</v>
      </c>
      <c r="C50" s="12" t="s">
        <v>77</v>
      </c>
      <c r="D50" s="23">
        <f>'Exam 1'!D50+'Exam 2'!D50+Assig!D50+'Mid-term Exam'!E50</f>
        <v>15.25</v>
      </c>
      <c r="E50" s="23">
        <f>'Exam 1'!E50+'Exam 2'!E50+Assig!E50+'Mid-term Exam'!F50</f>
        <v>14.75</v>
      </c>
      <c r="F50" s="23">
        <f>'Exam 1'!F50+'Exam 2'!F50+Assig!F50+'Mid-term Exam'!G50</f>
        <v>20</v>
      </c>
      <c r="G50" s="23">
        <f>'Exam 1'!G50+'Exam 2'!G50+Assig!G50+'Mid-term Exam'!H50</f>
        <v>20</v>
      </c>
      <c r="H50" s="23">
        <f>'Exam 1'!H50+'Exam 2'!H50+Assig!H50+'Mid-term Exam'!I50</f>
        <v>21.65</v>
      </c>
      <c r="I50" s="23">
        <f>'Exam 1'!I50+'Exam 2'!I50+Assig!I50+'Mid-term Exam'!J50</f>
        <v>17.25</v>
      </c>
      <c r="J50" s="23">
        <f>'Exam 1'!J50+'Exam 2'!J50+Assig!J50+'Mid-term Exam'!K50</f>
        <v>26</v>
      </c>
      <c r="K50" s="23">
        <f>'Exam 1'!K50+'Exam 2'!K50+Assig!K50+'Mid-term Exam'!L50</f>
        <v>25.15</v>
      </c>
      <c r="L50" s="23">
        <f>'Exam 1'!L50+'Exam 2'!L50+Assig!L50+'Mid-term Exam'!M50</f>
        <v>30.6</v>
      </c>
      <c r="M50" s="23">
        <f>'Exam 1'!M50+'Exam 2'!M50+Assig!M50+'Mid-term Exam'!N50</f>
        <v>21.240000000000002</v>
      </c>
      <c r="N50" s="23">
        <f>'Exam 1'!N50+'Exam 2'!N50+Assig!N50+'Mid-term Exam'!O50</f>
        <v>15.2</v>
      </c>
      <c r="O50" s="23">
        <f>'Exam 1'!O50+'Exam 2'!O50+Assig!O50+'Mid-term Exam'!P50</f>
        <v>32.1</v>
      </c>
      <c r="P50" s="23">
        <f>'Exam 1'!P50+'Exam 2'!P50+Assig!P50+'Mid-term Exam'!Q50</f>
        <v>24.1</v>
      </c>
      <c r="Q50" s="23">
        <f>'Exam 1'!Q50+'Exam 2'!Q50+Assig!Q50+'Mid-term Exam'!R50</f>
        <v>21.55</v>
      </c>
      <c r="R50" s="23">
        <f>'Exam 1'!R50+'Exam 2'!R50+Assig!R50+'Mid-term Exam'!S50</f>
        <v>8.75</v>
      </c>
      <c r="S50" s="22">
        <f t="shared" si="0"/>
        <v>313.59000000000003</v>
      </c>
      <c r="T50" s="22">
        <f t="shared" si="1"/>
        <v>20.906000000000002</v>
      </c>
    </row>
    <row r="51" spans="1:20" ht="15.75" x14ac:dyDescent="0.25">
      <c r="A51" s="13">
        <v>44</v>
      </c>
      <c r="B51" s="14" t="s">
        <v>67</v>
      </c>
      <c r="C51" s="12" t="s">
        <v>77</v>
      </c>
      <c r="D51" s="23">
        <f>'Exam 1'!D51+'Exam 2'!D51+Assig!D51+'Mid-term Exam'!E51</f>
        <v>19.25</v>
      </c>
      <c r="E51" s="23">
        <f>'Exam 1'!E51+'Exam 2'!E51+Assig!E51+'Mid-term Exam'!F51</f>
        <v>24.75</v>
      </c>
      <c r="F51" s="23">
        <f>'Exam 1'!F51+'Exam 2'!F51+Assig!F51+'Mid-term Exam'!G51</f>
        <v>29.8</v>
      </c>
      <c r="G51" s="23">
        <f>'Exam 1'!G51+'Exam 2'!G51+Assig!G51+'Mid-term Exam'!H51</f>
        <v>20.3</v>
      </c>
      <c r="H51" s="23">
        <f>'Exam 1'!H51+'Exam 2'!H51+Assig!H51+'Mid-term Exam'!I51</f>
        <v>26.55</v>
      </c>
      <c r="I51" s="23">
        <f>'Exam 1'!I51+'Exam 2'!I51+Assig!I51+'Mid-term Exam'!J51</f>
        <v>26.2</v>
      </c>
      <c r="J51" s="23">
        <f>'Exam 1'!J51+'Exam 2'!J51+Assig!J51+'Mid-term Exam'!K51</f>
        <v>32.700000000000003</v>
      </c>
      <c r="K51" s="23">
        <f>'Exam 1'!K51+'Exam 2'!K51+Assig!K51+'Mid-term Exam'!L51</f>
        <v>35.4</v>
      </c>
      <c r="L51" s="23">
        <f>'Exam 1'!L51+'Exam 2'!L51+Assig!L51+'Mid-term Exam'!M51</f>
        <v>23.1</v>
      </c>
      <c r="M51" s="23">
        <f>'Exam 1'!M51+'Exam 2'!M51+Assig!M51+'Mid-term Exam'!N51</f>
        <v>24.020000000000003</v>
      </c>
      <c r="N51" s="23">
        <f>'Exam 1'!N51+'Exam 2'!N51+Assig!N51+'Mid-term Exam'!O51</f>
        <v>27</v>
      </c>
      <c r="O51" s="23">
        <f>'Exam 1'!O51+'Exam 2'!O51+Assig!O51+'Mid-term Exam'!P51</f>
        <v>24</v>
      </c>
      <c r="P51" s="23">
        <f>'Exam 1'!P51+'Exam 2'!P51+Assig!P51+'Mid-term Exam'!Q51</f>
        <v>29.8</v>
      </c>
      <c r="Q51" s="23">
        <f>'Exam 1'!Q51+'Exam 2'!Q51+Assig!Q51+'Mid-term Exam'!R51</f>
        <v>27.5</v>
      </c>
      <c r="R51" s="23">
        <f>'Exam 1'!R51+'Exam 2'!R51+Assig!R51+'Mid-term Exam'!S51</f>
        <v>29.75</v>
      </c>
      <c r="S51" s="22">
        <f t="shared" si="0"/>
        <v>400.12</v>
      </c>
      <c r="T51" s="22">
        <f t="shared" si="1"/>
        <v>26.674666666666667</v>
      </c>
    </row>
    <row r="52" spans="1:20" ht="15.75" x14ac:dyDescent="0.25">
      <c r="A52" s="13">
        <v>45</v>
      </c>
      <c r="B52" s="14" t="s">
        <v>68</v>
      </c>
      <c r="C52" s="12" t="s">
        <v>77</v>
      </c>
      <c r="D52" s="23">
        <f>'Exam 1'!D52+'Exam 2'!D52+Assig!D52+'Mid-term Exam'!E52</f>
        <v>30</v>
      </c>
      <c r="E52" s="23">
        <f>'Exam 1'!E52+'Exam 2'!E52+Assig!E52+'Mid-term Exam'!F52</f>
        <v>31.75</v>
      </c>
      <c r="F52" s="23">
        <f>'Exam 1'!F52+'Exam 2'!F52+Assig!F52+'Mid-term Exam'!G52</f>
        <v>34.200000000000003</v>
      </c>
      <c r="G52" s="23">
        <f>'Exam 1'!G52+'Exam 2'!G52+Assig!G52+'Mid-term Exam'!H52</f>
        <v>34.6</v>
      </c>
      <c r="H52" s="23">
        <f>'Exam 1'!H52+'Exam 2'!H52+Assig!H52+'Mid-term Exam'!I52</f>
        <v>37.25</v>
      </c>
      <c r="I52" s="23">
        <f>'Exam 1'!I52+'Exam 2'!I52+Assig!I52+'Mid-term Exam'!J52</f>
        <v>31.1</v>
      </c>
      <c r="J52" s="23">
        <f>'Exam 1'!J52+'Exam 2'!J52+Assig!J52+'Mid-term Exam'!K52</f>
        <v>36.5</v>
      </c>
      <c r="K52" s="23">
        <f>'Exam 1'!K52+'Exam 2'!K52+Assig!K52+'Mid-term Exam'!L52</f>
        <v>31.55</v>
      </c>
      <c r="L52" s="23">
        <f>'Exam 1'!L52+'Exam 2'!L52+Assig!L52+'Mid-term Exam'!M52</f>
        <v>33.4</v>
      </c>
      <c r="M52" s="23">
        <f>'Exam 1'!M52+'Exam 2'!M52+Assig!M52+'Mid-term Exam'!N52</f>
        <v>31.9</v>
      </c>
      <c r="N52" s="23">
        <f>'Exam 1'!N52+'Exam 2'!N52+Assig!N52+'Mid-term Exam'!O52</f>
        <v>33.4</v>
      </c>
      <c r="O52" s="23">
        <f>'Exam 1'!O52+'Exam 2'!O52+Assig!O52+'Mid-term Exam'!P52</f>
        <v>36.200000000000003</v>
      </c>
      <c r="P52" s="23">
        <f>'Exam 1'!P52+'Exam 2'!P52+Assig!P52+'Mid-term Exam'!Q52</f>
        <v>34.099999999999994</v>
      </c>
      <c r="Q52" s="23">
        <f>'Exam 1'!Q52+'Exam 2'!Q52+Assig!Q52+'Mid-term Exam'!R52</f>
        <v>32.1</v>
      </c>
      <c r="R52" s="23">
        <f>'Exam 1'!R52+'Exam 2'!R52+Assig!R52+'Mid-term Exam'!S52</f>
        <v>30</v>
      </c>
      <c r="S52" s="22">
        <f t="shared" si="0"/>
        <v>498.04999999999995</v>
      </c>
      <c r="T52" s="22">
        <f t="shared" si="1"/>
        <v>33.203333333333333</v>
      </c>
    </row>
    <row r="53" spans="1:20" ht="15.75" x14ac:dyDescent="0.25">
      <c r="A53" s="13">
        <v>46</v>
      </c>
      <c r="B53" s="14" t="s">
        <v>69</v>
      </c>
      <c r="C53" s="12" t="s">
        <v>77</v>
      </c>
      <c r="D53" s="23">
        <f>'Exam 1'!D53+'Exam 2'!D53+Assig!D53+'Mid-term Exam'!E53</f>
        <v>20</v>
      </c>
      <c r="E53" s="23">
        <f>'Exam 1'!E53+'Exam 2'!E53+Assig!E53+'Mid-term Exam'!F53</f>
        <v>13.25</v>
      </c>
      <c r="F53" s="23">
        <f>'Exam 1'!F53+'Exam 2'!F53+Assig!F53+'Mid-term Exam'!G53</f>
        <v>19.100000000000001</v>
      </c>
      <c r="G53" s="23">
        <f>'Exam 1'!G53+'Exam 2'!G53+Assig!G53+'Mid-term Exam'!H53</f>
        <v>22.75</v>
      </c>
      <c r="H53" s="23">
        <f>'Exam 1'!H53+'Exam 2'!H53+Assig!H53+'Mid-term Exam'!I53</f>
        <v>24.65</v>
      </c>
      <c r="I53" s="23">
        <f>'Exam 1'!I53+'Exam 2'!I53+Assig!I53+'Mid-term Exam'!J53</f>
        <v>22.150000000000002</v>
      </c>
      <c r="J53" s="23">
        <f>'Exam 1'!J53+'Exam 2'!J53+Assig!J53+'Mid-term Exam'!K53</f>
        <v>31.5</v>
      </c>
      <c r="K53" s="23">
        <f>'Exam 1'!K53+'Exam 2'!K53+Assig!K53+'Mid-term Exam'!L53</f>
        <v>25.25</v>
      </c>
      <c r="L53" s="23">
        <f>'Exam 1'!L53+'Exam 2'!L53+Assig!L53+'Mid-term Exam'!M53</f>
        <v>23.299999999999997</v>
      </c>
      <c r="M53" s="23">
        <f>'Exam 1'!M53+'Exam 2'!M53+Assig!M53+'Mid-term Exam'!N53</f>
        <v>19.36</v>
      </c>
      <c r="N53" s="23">
        <f>'Exam 1'!N53+'Exam 2'!N53+Assig!N53+'Mid-term Exam'!O53</f>
        <v>26.5</v>
      </c>
      <c r="O53" s="23">
        <f>'Exam 1'!O53+'Exam 2'!O53+Assig!O53+'Mid-term Exam'!P53</f>
        <v>25.3</v>
      </c>
      <c r="P53" s="23">
        <f>'Exam 1'!P53+'Exam 2'!P53+Assig!P53+'Mid-term Exam'!Q53</f>
        <v>18.399999999999999</v>
      </c>
      <c r="Q53" s="23">
        <f>'Exam 1'!Q53+'Exam 2'!Q53+Assig!Q53+'Mid-term Exam'!R53</f>
        <v>17.100000000000001</v>
      </c>
      <c r="R53" s="23">
        <f>'Exam 1'!R53+'Exam 2'!R53+Assig!R53+'Mid-term Exam'!S53</f>
        <v>25.25</v>
      </c>
      <c r="S53" s="22">
        <f t="shared" si="0"/>
        <v>333.86</v>
      </c>
      <c r="T53" s="22">
        <f t="shared" si="1"/>
        <v>22.257333333333335</v>
      </c>
    </row>
    <row r="54" spans="1:20" ht="15.75" x14ac:dyDescent="0.25">
      <c r="A54" s="13">
        <v>47</v>
      </c>
      <c r="B54" s="14" t="s">
        <v>70</v>
      </c>
      <c r="C54" s="12" t="s">
        <v>77</v>
      </c>
      <c r="D54" s="23">
        <f>'Exam 1'!D54+'Exam 2'!D54+Assig!D54+'Mid-term Exam'!E54</f>
        <v>24.5</v>
      </c>
      <c r="E54" s="23">
        <f>'Exam 1'!E54+'Exam 2'!E54+Assig!E54+'Mid-term Exam'!F54</f>
        <v>16.87</v>
      </c>
      <c r="F54" s="23">
        <f>'Exam 1'!F54+'Exam 2'!F54+Assig!F54+'Mid-term Exam'!G54</f>
        <v>24.6</v>
      </c>
      <c r="G54" s="23">
        <f>'Exam 1'!G54+'Exam 2'!G54+Assig!G54+'Mid-term Exam'!H54</f>
        <v>17.100000000000001</v>
      </c>
      <c r="H54" s="23">
        <f>'Exam 1'!H54+'Exam 2'!H54+Assig!H54+'Mid-term Exam'!I54</f>
        <v>24.15</v>
      </c>
      <c r="I54" s="23">
        <f>'Exam 1'!I54+'Exam 2'!I54+Assig!I54+'Mid-term Exam'!J54</f>
        <v>25.2</v>
      </c>
      <c r="J54" s="23">
        <f>'Exam 1'!J54+'Exam 2'!J54+Assig!J54+'Mid-term Exam'!K54</f>
        <v>30.5</v>
      </c>
      <c r="K54" s="23">
        <f>'Exam 1'!K54+'Exam 2'!K54+Assig!K54+'Mid-term Exam'!L54</f>
        <v>24.75</v>
      </c>
      <c r="L54" s="23">
        <f>'Exam 1'!L54+'Exam 2'!L54+Assig!L54+'Mid-term Exam'!M54</f>
        <v>28.1</v>
      </c>
      <c r="M54" s="23">
        <f>'Exam 1'!M54+'Exam 2'!M54+Assig!M54+'Mid-term Exam'!N54</f>
        <v>27.520000000000003</v>
      </c>
      <c r="N54" s="23">
        <f>'Exam 1'!N54+'Exam 2'!N54+Assig!N54+'Mid-term Exam'!O54</f>
        <v>35.1</v>
      </c>
      <c r="O54" s="23">
        <f>'Exam 1'!O54+'Exam 2'!O54+Assig!O54+'Mid-term Exam'!P54</f>
        <v>25.4</v>
      </c>
      <c r="P54" s="23">
        <f>'Exam 1'!P54+'Exam 2'!P54+Assig!P54+'Mid-term Exam'!Q54</f>
        <v>21.9</v>
      </c>
      <c r="Q54" s="23">
        <f>'Exam 1'!Q54+'Exam 2'!Q54+Assig!Q54+'Mid-term Exam'!R54</f>
        <v>21.6</v>
      </c>
      <c r="R54" s="23">
        <f>'Exam 1'!R54+'Exam 2'!R54+Assig!R54+'Mid-term Exam'!S54</f>
        <v>26.75</v>
      </c>
      <c r="S54" s="22">
        <f t="shared" si="0"/>
        <v>374.03999999999996</v>
      </c>
      <c r="T54" s="22">
        <f t="shared" si="1"/>
        <v>24.935999999999996</v>
      </c>
    </row>
    <row r="55" spans="1:20" ht="15.75" x14ac:dyDescent="0.25">
      <c r="A55" s="13">
        <v>48</v>
      </c>
      <c r="B55" s="14" t="s">
        <v>71</v>
      </c>
      <c r="C55" s="12" t="s">
        <v>77</v>
      </c>
      <c r="D55" s="23">
        <f>'Exam 1'!D55+'Exam 2'!D55+Assig!D55+'Mid-term Exam'!E55</f>
        <v>21.5</v>
      </c>
      <c r="E55" s="23">
        <f>'Exam 1'!E55+'Exam 2'!E55+Assig!E55+'Mid-term Exam'!F55</f>
        <v>19.75</v>
      </c>
      <c r="F55" s="23">
        <f>'Exam 1'!F55+'Exam 2'!F55+Assig!F55+'Mid-term Exam'!G55</f>
        <v>23.9</v>
      </c>
      <c r="G55" s="23">
        <f>'Exam 1'!G55+'Exam 2'!G55+Assig!G55+'Mid-term Exam'!H55</f>
        <v>18</v>
      </c>
      <c r="H55" s="23">
        <f>'Exam 1'!H55+'Exam 2'!H55+Assig!H55+'Mid-term Exam'!I55</f>
        <v>25.9</v>
      </c>
      <c r="I55" s="23">
        <f>'Exam 1'!I55+'Exam 2'!I55+Assig!I55+'Mid-term Exam'!J55</f>
        <v>18.3</v>
      </c>
      <c r="J55" s="23">
        <f>'Exam 1'!J55+'Exam 2'!J55+Assig!J55+'Mid-term Exam'!K55</f>
        <v>26.25</v>
      </c>
      <c r="K55" s="23">
        <f>'Exam 1'!K55+'Exam 2'!K55+Assig!K55+'Mid-term Exam'!L55</f>
        <v>30.75</v>
      </c>
      <c r="L55" s="23">
        <f>'Exam 1'!L55+'Exam 2'!L55+Assig!L55+'Mid-term Exam'!M55</f>
        <v>38.299999999999997</v>
      </c>
      <c r="M55" s="23">
        <f>'Exam 1'!M55+'Exam 2'!M55+Assig!M55+'Mid-term Exam'!N55</f>
        <v>16.3</v>
      </c>
      <c r="N55" s="23">
        <f>'Exam 1'!N55+'Exam 2'!N55+Assig!N55+'Mid-term Exam'!O55</f>
        <v>24.1</v>
      </c>
      <c r="O55" s="23">
        <f>'Exam 1'!O55+'Exam 2'!O55+Assig!O55+'Mid-term Exam'!P55</f>
        <v>30.2</v>
      </c>
      <c r="P55" s="23">
        <f>'Exam 1'!P55+'Exam 2'!P55+Assig!P55+'Mid-term Exam'!Q55</f>
        <v>30.3</v>
      </c>
      <c r="Q55" s="23">
        <f>'Exam 1'!Q55+'Exam 2'!Q55+Assig!Q55+'Mid-term Exam'!R55</f>
        <v>30.400000000000002</v>
      </c>
      <c r="R55" s="23">
        <f>'Exam 1'!R55+'Exam 2'!R55+Assig!R55+'Mid-term Exam'!S55</f>
        <v>5</v>
      </c>
      <c r="S55" s="22">
        <f t="shared" si="0"/>
        <v>358.95000000000005</v>
      </c>
      <c r="T55" s="22">
        <f t="shared" si="1"/>
        <v>23.930000000000003</v>
      </c>
    </row>
    <row r="56" spans="1:20" ht="15.75" x14ac:dyDescent="0.25">
      <c r="A56" s="13">
        <v>49</v>
      </c>
      <c r="B56" s="14" t="s">
        <v>72</v>
      </c>
      <c r="C56" s="12" t="s">
        <v>77</v>
      </c>
      <c r="D56" s="23">
        <f>'Exam 1'!D56+'Exam 2'!D56+Assig!D56+'Mid-term Exam'!E56</f>
        <v>35.25</v>
      </c>
      <c r="E56" s="23">
        <f>'Exam 1'!E56+'Exam 2'!E56+Assig!E56+'Mid-term Exam'!F56</f>
        <v>39.25</v>
      </c>
      <c r="F56" s="23">
        <f>'Exam 1'!F56+'Exam 2'!F56+Assig!F56+'Mid-term Exam'!G56</f>
        <v>37.799999999999997</v>
      </c>
      <c r="G56" s="23">
        <f>'Exam 1'!G56+'Exam 2'!G56+Assig!G56+'Mid-term Exam'!H56</f>
        <v>32.5</v>
      </c>
      <c r="H56" s="23">
        <f>'Exam 1'!H56+'Exam 2'!H56+Assig!H56+'Mid-term Exam'!I56</f>
        <v>35.25</v>
      </c>
      <c r="I56" s="23">
        <f>'Exam 1'!I56+'Exam 2'!I56+Assig!I56+'Mid-term Exam'!J56</f>
        <v>39.1</v>
      </c>
      <c r="J56" s="23">
        <f>'Exam 1'!J56+'Exam 2'!J56+Assig!J56+'Mid-term Exam'!K56</f>
        <v>39.159999999999997</v>
      </c>
      <c r="K56" s="23">
        <f>'Exam 1'!K56+'Exam 2'!K56+Assig!K56+'Mid-term Exam'!L56</f>
        <v>37.35</v>
      </c>
      <c r="L56" s="23">
        <f>'Exam 1'!L56+'Exam 2'!L56+Assig!L56+'Mid-term Exam'!M56</f>
        <v>37.9</v>
      </c>
      <c r="M56" s="23">
        <f>'Exam 1'!M56+'Exam 2'!M56+Assig!M56+'Mid-term Exam'!N56</f>
        <v>39.5</v>
      </c>
      <c r="N56" s="23">
        <f>'Exam 1'!N56+'Exam 2'!N56+Assig!N56+'Mid-term Exam'!O56</f>
        <v>38.700000000000003</v>
      </c>
      <c r="O56" s="23">
        <f>'Exam 1'!O56+'Exam 2'!O56+Assig!O56+'Mid-term Exam'!P56</f>
        <v>35.6</v>
      </c>
      <c r="P56" s="23">
        <f>'Exam 1'!P56+'Exam 2'!P56+Assig!P56+'Mid-term Exam'!Q56</f>
        <v>36.6</v>
      </c>
      <c r="Q56" s="23">
        <f>'Exam 1'!Q56+'Exam 2'!Q56+Assig!Q56+'Mid-term Exam'!R56</f>
        <v>39.5</v>
      </c>
      <c r="R56" s="23">
        <f>'Exam 1'!R56+'Exam 2'!R56+Assig!R56+'Mid-term Exam'!S56</f>
        <v>34.75</v>
      </c>
      <c r="S56" s="22">
        <f t="shared" si="0"/>
        <v>558.21</v>
      </c>
      <c r="T56" s="22">
        <f t="shared" si="1"/>
        <v>37.214000000000006</v>
      </c>
    </row>
    <row r="57" spans="1:20" ht="15.75" x14ac:dyDescent="0.25">
      <c r="A57" s="13">
        <v>50</v>
      </c>
      <c r="B57" s="14" t="s">
        <v>73</v>
      </c>
      <c r="C57" s="12" t="s">
        <v>77</v>
      </c>
      <c r="D57" s="23">
        <f>'Exam 1'!D57+'Exam 2'!D57+Assig!D57+'Mid-term Exam'!E57</f>
        <v>20</v>
      </c>
      <c r="E57" s="23">
        <f>'Exam 1'!E57+'Exam 2'!E57+Assig!E57+'Mid-term Exam'!F57</f>
        <v>15.49</v>
      </c>
      <c r="F57" s="23">
        <f>'Exam 1'!F57+'Exam 2'!F57+Assig!F57+'Mid-term Exam'!G57</f>
        <v>20.6</v>
      </c>
      <c r="G57" s="23">
        <f>'Exam 1'!G57+'Exam 2'!G57+Assig!G57+'Mid-term Exam'!H57</f>
        <v>19.5</v>
      </c>
      <c r="H57" s="23">
        <f>'Exam 1'!H57+'Exam 2'!H57+Assig!H57+'Mid-term Exam'!I57</f>
        <v>23.2</v>
      </c>
      <c r="I57" s="23">
        <f>'Exam 1'!I57+'Exam 2'!I57+Assig!I57+'Mid-term Exam'!J57</f>
        <v>25.75</v>
      </c>
      <c r="J57" s="23">
        <f>'Exam 1'!J57+'Exam 2'!J57+Assig!J57+'Mid-term Exam'!K57</f>
        <v>26.009999999999998</v>
      </c>
      <c r="K57" s="23">
        <f>'Exam 1'!K57+'Exam 2'!K57+Assig!K57+'Mid-term Exam'!L57</f>
        <v>29.1</v>
      </c>
      <c r="L57" s="23">
        <f>'Exam 1'!L57+'Exam 2'!L57+Assig!L57+'Mid-term Exam'!M57</f>
        <v>23</v>
      </c>
      <c r="M57" s="23">
        <f>'Exam 1'!M57+'Exam 2'!M57+Assig!M57+'Mid-term Exam'!N57</f>
        <v>25.84</v>
      </c>
      <c r="N57" s="23">
        <f>'Exam 1'!N57+'Exam 2'!N57+Assig!N57+'Mid-term Exam'!O57</f>
        <v>34.9</v>
      </c>
      <c r="O57" s="23">
        <f>'Exam 1'!O57+'Exam 2'!O57+Assig!O57+'Mid-term Exam'!P57</f>
        <v>28.299999999999997</v>
      </c>
      <c r="P57" s="23">
        <f>'Exam 1'!P57+'Exam 2'!P57+Assig!P57+'Mid-term Exam'!Q57</f>
        <v>26.2</v>
      </c>
      <c r="Q57" s="23">
        <f>'Exam 1'!Q57+'Exam 2'!Q57+Assig!Q57+'Mid-term Exam'!R57</f>
        <v>21.5</v>
      </c>
      <c r="R57" s="23">
        <f>'Exam 1'!R57+'Exam 2'!R57+Assig!R57+'Mid-term Exam'!S57</f>
        <v>19.75</v>
      </c>
      <c r="S57" s="22">
        <f t="shared" si="0"/>
        <v>359.14</v>
      </c>
      <c r="T57" s="22">
        <f t="shared" si="1"/>
        <v>23.942666666666664</v>
      </c>
    </row>
    <row r="58" spans="1:20" ht="15.75" x14ac:dyDescent="0.25">
      <c r="A58" s="13">
        <v>51</v>
      </c>
      <c r="B58" s="14" t="s">
        <v>74</v>
      </c>
      <c r="C58" s="12" t="s">
        <v>77</v>
      </c>
      <c r="D58" s="23">
        <f>'Exam 1'!D58+'Exam 2'!D58+Assig!D58+'Mid-term Exam'!E58</f>
        <v>24.75</v>
      </c>
      <c r="E58" s="23">
        <f>'Exam 1'!E58+'Exam 2'!E58+Assig!E58+'Mid-term Exam'!F58</f>
        <v>18.87</v>
      </c>
      <c r="F58" s="23">
        <f>'Exam 1'!F58+'Exam 2'!F58+Assig!F58+'Mid-term Exam'!G58</f>
        <v>24.2</v>
      </c>
      <c r="G58" s="23">
        <f>'Exam 1'!G58+'Exam 2'!G58+Assig!G58+'Mid-term Exam'!H58</f>
        <v>15.85</v>
      </c>
      <c r="H58" s="23">
        <f>'Exam 1'!H58+'Exam 2'!H58+Assig!H58+'Mid-term Exam'!I58</f>
        <v>25.85</v>
      </c>
      <c r="I58" s="23">
        <f>'Exam 1'!I58+'Exam 2'!I58+Assig!I58+'Mid-term Exam'!J58</f>
        <v>21</v>
      </c>
      <c r="J58" s="23">
        <f>'Exam 1'!J58+'Exam 2'!J58+Assig!J58+'Mid-term Exam'!K58</f>
        <v>24.5</v>
      </c>
      <c r="K58" s="23">
        <f>'Exam 1'!K58+'Exam 2'!K58+Assig!K58+'Mid-term Exam'!L58</f>
        <v>27.15</v>
      </c>
      <c r="L58" s="23">
        <f>'Exam 1'!L58+'Exam 2'!L58+Assig!L58+'Mid-term Exam'!M58</f>
        <v>19.399999999999999</v>
      </c>
      <c r="M58" s="23">
        <f>'Exam 1'!M58+'Exam 2'!M58+Assig!M58+'Mid-term Exam'!N58</f>
        <v>21.22</v>
      </c>
      <c r="N58" s="23">
        <f>'Exam 1'!N58+'Exam 2'!N58+Assig!N58+'Mid-term Exam'!O58</f>
        <v>23.6</v>
      </c>
      <c r="O58" s="23">
        <f>'Exam 1'!O58+'Exam 2'!O58+Assig!O58+'Mid-term Exam'!P58</f>
        <v>23.9</v>
      </c>
      <c r="P58" s="23">
        <f>'Exam 1'!P58+'Exam 2'!P58+Assig!P58+'Mid-term Exam'!Q58</f>
        <v>29.41</v>
      </c>
      <c r="Q58" s="23">
        <f>'Exam 1'!Q58+'Exam 2'!Q58+Assig!Q58+'Mid-term Exam'!R58</f>
        <v>25.08</v>
      </c>
      <c r="R58" s="23">
        <f>'Exam 1'!R58+'Exam 2'!R58+Assig!R58+'Mid-term Exam'!S58</f>
        <v>10.5</v>
      </c>
      <c r="S58" s="22">
        <f t="shared" si="0"/>
        <v>335.28000000000003</v>
      </c>
      <c r="T58" s="22">
        <f t="shared" si="1"/>
        <v>22.352</v>
      </c>
    </row>
    <row r="59" spans="1:20" ht="15.75" x14ac:dyDescent="0.25">
      <c r="A59" s="13">
        <v>52</v>
      </c>
      <c r="B59" s="14" t="s">
        <v>75</v>
      </c>
      <c r="C59" s="12" t="s">
        <v>77</v>
      </c>
      <c r="D59" s="23">
        <f>'Exam 1'!D59+'Exam 2'!D59+Assig!D59+'Mid-term Exam'!E59</f>
        <v>27.25</v>
      </c>
      <c r="E59" s="23">
        <f>'Exam 1'!E59+'Exam 2'!E59+Assig!E59+'Mid-term Exam'!F59</f>
        <v>27.75</v>
      </c>
      <c r="F59" s="23">
        <f>'Exam 1'!F59+'Exam 2'!F59+Assig!F59+'Mid-term Exam'!G59</f>
        <v>32.200000000000003</v>
      </c>
      <c r="G59" s="23">
        <f>'Exam 1'!G59+'Exam 2'!G59+Assig!G59+'Mid-term Exam'!H59</f>
        <v>28</v>
      </c>
      <c r="H59" s="23">
        <f>'Exam 1'!H59+'Exam 2'!H59+Assig!H59+'Mid-term Exam'!I59</f>
        <v>30.85</v>
      </c>
      <c r="I59" s="23">
        <f>'Exam 1'!I59+'Exam 2'!I59+Assig!I59+'Mid-term Exam'!J59</f>
        <v>33.900000000000006</v>
      </c>
      <c r="J59" s="23">
        <f>'Exam 1'!J59+'Exam 2'!J59+Assig!J59+'Mid-term Exam'!K59</f>
        <v>38.5</v>
      </c>
      <c r="K59" s="23">
        <f>'Exam 1'!K59+'Exam 2'!K59+Assig!K59+'Mid-term Exam'!L59</f>
        <v>35</v>
      </c>
      <c r="L59" s="23">
        <f>'Exam 1'!L59+'Exam 2'!L59+Assig!L59+'Mid-term Exam'!M59</f>
        <v>38.299999999999997</v>
      </c>
      <c r="M59" s="23">
        <f>'Exam 1'!M59+'Exam 2'!M59+Assig!M59+'Mid-term Exam'!N59</f>
        <v>36.799999999999997</v>
      </c>
      <c r="N59" s="23">
        <f>'Exam 1'!N59+'Exam 2'!N59+Assig!N59+'Mid-term Exam'!O59</f>
        <v>37.200000000000003</v>
      </c>
      <c r="O59" s="23">
        <f>'Exam 1'!O59+'Exam 2'!O59+Assig!O59+'Mid-term Exam'!P59</f>
        <v>36.4</v>
      </c>
      <c r="P59" s="23">
        <f>'Exam 1'!P59+'Exam 2'!P59+Assig!P59+'Mid-term Exam'!Q59</f>
        <v>31.3</v>
      </c>
      <c r="Q59" s="23">
        <f>'Exam 1'!Q59+'Exam 2'!Q59+Assig!Q59+'Mid-term Exam'!R59</f>
        <v>37.200000000000003</v>
      </c>
      <c r="R59" s="23">
        <f>'Exam 1'!R59+'Exam 2'!R59+Assig!R59+'Mid-term Exam'!S59</f>
        <v>30</v>
      </c>
      <c r="S59" s="22">
        <f t="shared" si="0"/>
        <v>500.65</v>
      </c>
      <c r="T59" s="22">
        <f t="shared" si="1"/>
        <v>33.376666666666665</v>
      </c>
    </row>
    <row r="60" spans="1:20" ht="15.75" x14ac:dyDescent="0.25">
      <c r="A60" s="13">
        <v>53</v>
      </c>
      <c r="B60" s="14" t="s">
        <v>76</v>
      </c>
      <c r="C60" s="12" t="s">
        <v>77</v>
      </c>
      <c r="D60" s="23">
        <f>'Exam 1'!D60+'Exam 2'!D60+Assig!D60+'Mid-term Exam'!E60</f>
        <v>24.75</v>
      </c>
      <c r="E60" s="23">
        <f>'Exam 1'!E60+'Exam 2'!E60+Assig!E60+'Mid-term Exam'!F60</f>
        <v>32</v>
      </c>
      <c r="F60" s="23">
        <f>'Exam 1'!F60+'Exam 2'!F60+Assig!F60+'Mid-term Exam'!G60</f>
        <v>32.4</v>
      </c>
      <c r="G60" s="23">
        <f>'Exam 1'!G60+'Exam 2'!G60+Assig!G60+'Mid-term Exam'!H60</f>
        <v>30.9</v>
      </c>
      <c r="H60" s="23">
        <f>'Exam 1'!H60+'Exam 2'!H60+Assig!H60+'Mid-term Exam'!I60</f>
        <v>35.299999999999997</v>
      </c>
      <c r="I60" s="23">
        <f>'Exam 1'!I60+'Exam 2'!I60+Assig!I60+'Mid-term Exam'!J60</f>
        <v>35.6</v>
      </c>
      <c r="J60" s="23">
        <f>'Exam 1'!J60+'Exam 2'!J60+Assig!J60+'Mid-term Exam'!K60</f>
        <v>36.909999999999997</v>
      </c>
      <c r="K60" s="23">
        <f>'Exam 1'!K60+'Exam 2'!K60+Assig!K60+'Mid-term Exam'!L60</f>
        <v>35.25</v>
      </c>
      <c r="L60" s="23">
        <f>'Exam 1'!L60+'Exam 2'!L60+Assig!L60+'Mid-term Exam'!M60</f>
        <v>37.200000000000003</v>
      </c>
      <c r="M60" s="23">
        <f>'Exam 1'!M60+'Exam 2'!M60+Assig!M60+'Mid-term Exam'!N60</f>
        <v>31.84</v>
      </c>
      <c r="N60" s="23">
        <f>'Exam 1'!N60+'Exam 2'!N60+Assig!N60+'Mid-term Exam'!O60</f>
        <v>34.700000000000003</v>
      </c>
      <c r="O60" s="23">
        <f>'Exam 1'!O60+'Exam 2'!O60+Assig!O60+'Mid-term Exam'!P60</f>
        <v>33.5</v>
      </c>
      <c r="P60" s="23">
        <f>'Exam 1'!P60+'Exam 2'!P60+Assig!P60+'Mid-term Exam'!Q60</f>
        <v>32.6</v>
      </c>
      <c r="Q60" s="23">
        <f>'Exam 1'!Q60+'Exam 2'!Q60+Assig!Q60+'Mid-term Exam'!R60</f>
        <v>33.200000000000003</v>
      </c>
      <c r="R60" s="23">
        <f>'Exam 1'!R60+'Exam 2'!R60+Assig!R60+'Mid-term Exam'!S60</f>
        <v>31</v>
      </c>
      <c r="S60" s="22">
        <f t="shared" si="0"/>
        <v>497.15</v>
      </c>
      <c r="T60" s="22">
        <f t="shared" si="1"/>
        <v>33.143333333333331</v>
      </c>
    </row>
    <row r="61" spans="1:20" ht="15.75" x14ac:dyDescent="0.25">
      <c r="A61" s="13">
        <v>53</v>
      </c>
      <c r="B61" s="14" t="s">
        <v>78</v>
      </c>
      <c r="C61" s="12" t="s">
        <v>77</v>
      </c>
      <c r="D61" s="23">
        <f>'Exam 1'!D61+'Exam 2'!D61+Assig!D61+'Mid-term Exam'!E61</f>
        <v>28.75</v>
      </c>
      <c r="E61" s="23">
        <f>'Exam 1'!E61+'Exam 2'!E61+Assig!E61+'Mid-term Exam'!F61</f>
        <v>31.75</v>
      </c>
      <c r="F61" s="23">
        <f>'Exam 1'!F61+'Exam 2'!F61+Assig!F61+'Mid-term Exam'!G61</f>
        <v>31.5</v>
      </c>
      <c r="G61" s="23">
        <f>'Exam 1'!G61+'Exam 2'!G61+Assig!G61+'Mid-term Exam'!H61</f>
        <v>33.25</v>
      </c>
      <c r="H61" s="23">
        <f>'Exam 1'!H61+'Exam 2'!H61+Assig!H61+'Mid-term Exam'!I61</f>
        <v>34</v>
      </c>
      <c r="I61" s="23">
        <f>'Exam 1'!I61+'Exam 2'!I61+Assig!I61+'Mid-term Exam'!J61</f>
        <v>35.200000000000003</v>
      </c>
      <c r="J61" s="23">
        <f>'Exam 1'!J61+'Exam 2'!J61+Assig!J61+'Mid-term Exam'!K61</f>
        <v>40</v>
      </c>
      <c r="K61" s="23">
        <f>'Exam 1'!K61+'Exam 2'!K61+Assig!K61+'Mid-term Exam'!L61</f>
        <v>36.25</v>
      </c>
      <c r="L61" s="23">
        <f>'Exam 1'!L61+'Exam 2'!L61+Assig!L61+'Mid-term Exam'!M61</f>
        <v>31.2</v>
      </c>
      <c r="M61" s="23">
        <f>'Exam 1'!M61+'Exam 2'!M61+Assig!M61+'Mid-term Exam'!N61</f>
        <v>34.83</v>
      </c>
      <c r="N61" s="23">
        <f>'Exam 1'!N61+'Exam 2'!N61+Assig!N61+'Mid-term Exam'!O61</f>
        <v>33.799999999999997</v>
      </c>
      <c r="O61" s="23">
        <f>'Exam 1'!O61+'Exam 2'!O61+Assig!O61+'Mid-term Exam'!P61</f>
        <v>33.700000000000003</v>
      </c>
      <c r="P61" s="23">
        <f>'Exam 1'!P61+'Exam 2'!P61+Assig!P61+'Mid-term Exam'!Q61</f>
        <v>36.5</v>
      </c>
      <c r="Q61" s="23">
        <f>'Exam 1'!Q61+'Exam 2'!Q61+Assig!Q61+'Mid-term Exam'!R61</f>
        <v>32.9</v>
      </c>
      <c r="R61" s="23">
        <f>'Exam 1'!R61+'Exam 2'!R61+Assig!R61+'Mid-term Exam'!S61</f>
        <v>36.75</v>
      </c>
      <c r="S61" s="22">
        <f t="shared" si="0"/>
        <v>510.37999999999994</v>
      </c>
      <c r="T61" s="22">
        <f t="shared" si="1"/>
        <v>34.025333333333329</v>
      </c>
    </row>
    <row r="62" spans="1:20" x14ac:dyDescent="0.25">
      <c r="B62"/>
    </row>
    <row r="63" spans="1:20" x14ac:dyDescent="0.25">
      <c r="B63"/>
    </row>
    <row r="64" spans="1:20" x14ac:dyDescent="0.25">
      <c r="B64"/>
    </row>
    <row r="65" spans="1:3" x14ac:dyDescent="0.25">
      <c r="B65"/>
    </row>
    <row r="66" spans="1:3" x14ac:dyDescent="0.25">
      <c r="B66"/>
    </row>
    <row r="67" spans="1:3" x14ac:dyDescent="0.25">
      <c r="B67"/>
    </row>
    <row r="68" spans="1:3" x14ac:dyDescent="0.25">
      <c r="B68"/>
    </row>
    <row r="69" spans="1:3" x14ac:dyDescent="0.25">
      <c r="B69"/>
    </row>
    <row r="70" spans="1:3" x14ac:dyDescent="0.25">
      <c r="B70"/>
    </row>
    <row r="71" spans="1:3" x14ac:dyDescent="0.25">
      <c r="B71"/>
    </row>
    <row r="72" spans="1:3" x14ac:dyDescent="0.25">
      <c r="B72"/>
    </row>
    <row r="73" spans="1:3" x14ac:dyDescent="0.25">
      <c r="B73"/>
    </row>
    <row r="74" spans="1:3" x14ac:dyDescent="0.25">
      <c r="B74"/>
    </row>
    <row r="75" spans="1:3" x14ac:dyDescent="0.25">
      <c r="B75"/>
    </row>
    <row r="76" spans="1:3" ht="15.75" x14ac:dyDescent="0.25">
      <c r="A76" s="10"/>
      <c r="B76" s="7"/>
      <c r="C76" s="10"/>
    </row>
    <row r="77" spans="1:3" ht="15.75" x14ac:dyDescent="0.25">
      <c r="A77" s="5"/>
      <c r="B77" s="6"/>
      <c r="C77" s="5"/>
    </row>
    <row r="78" spans="1:3" ht="15.75" x14ac:dyDescent="0.25">
      <c r="A78" s="5"/>
      <c r="B78" s="7"/>
      <c r="C78" s="5"/>
    </row>
    <row r="79" spans="1:3" ht="15.75" x14ac:dyDescent="0.25">
      <c r="A79" s="5"/>
      <c r="B79" s="6"/>
      <c r="C79" s="5"/>
    </row>
    <row r="80" spans="1:3" ht="15.75" x14ac:dyDescent="0.25">
      <c r="A80" s="5"/>
      <c r="B80" s="7"/>
      <c r="C80" s="5"/>
    </row>
    <row r="81" spans="1:3" ht="15.75" x14ac:dyDescent="0.25">
      <c r="A81" s="5"/>
      <c r="B81" s="7"/>
      <c r="C81" s="5"/>
    </row>
    <row r="82" spans="1:3" ht="15.75" x14ac:dyDescent="0.25">
      <c r="A82" s="5"/>
      <c r="B82" s="7"/>
      <c r="C82" s="5"/>
    </row>
    <row r="83" spans="1:3" ht="15.75" x14ac:dyDescent="0.25">
      <c r="A83" s="5"/>
      <c r="B83" s="7"/>
      <c r="C83" s="5"/>
    </row>
  </sheetData>
  <mergeCells count="3">
    <mergeCell ref="B5:S5"/>
    <mergeCell ref="C6:H6"/>
    <mergeCell ref="L6:R6"/>
  </mergeCells>
  <conditionalFormatting sqref="D8:R61">
    <cfRule type="cellIs" dxfId="21" priority="2" operator="lessThan">
      <formula>20</formula>
    </cfRule>
    <cfRule type="cellIs" dxfId="20" priority="3" operator="lessThan">
      <formula>20</formula>
    </cfRule>
  </conditionalFormatting>
  <conditionalFormatting sqref="T8:T61">
    <cfRule type="cellIs" dxfId="19" priority="1" operator="lessThan">
      <formula>20</formula>
    </cfRule>
  </conditionalFormatting>
  <dataValidations count="1">
    <dataValidation type="decimal" allowBlank="1" showInputMessage="1" showErrorMessage="1" sqref="D8:R61">
      <formula1>0</formula1>
      <formula2>40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32.28515625" style="8" customWidth="1"/>
    <col min="3" max="3" width="3.7109375" bestFit="1" customWidth="1"/>
    <col min="4" max="4" width="5.5703125" bestFit="1" customWidth="1"/>
    <col min="5" max="10" width="4.5703125" bestFit="1" customWidth="1"/>
    <col min="11" max="11" width="4.5703125" customWidth="1"/>
    <col min="12" max="16" width="4.5703125" bestFit="1" customWidth="1"/>
    <col min="17" max="17" width="4.7109375" customWidth="1"/>
    <col min="18" max="18" width="4.5703125" bestFit="1" customWidth="1"/>
    <col min="19" max="19" width="5.85546875" customWidth="1"/>
    <col min="20" max="20" width="5.5703125" bestFit="1" customWidth="1"/>
  </cols>
  <sheetData>
    <row r="1" spans="1:20" x14ac:dyDescent="0.25">
      <c r="A1" s="2"/>
    </row>
    <row r="2" spans="1:20" x14ac:dyDescent="0.25">
      <c r="A2" s="2"/>
      <c r="S2" s="11"/>
    </row>
    <row r="3" spans="1:20" x14ac:dyDescent="0.25">
      <c r="A3" s="2"/>
    </row>
    <row r="4" spans="1:20" x14ac:dyDescent="0.25">
      <c r="A4" s="2"/>
    </row>
    <row r="5" spans="1:20" ht="15.75" x14ac:dyDescent="0.25">
      <c r="A5" s="2"/>
      <c r="B5" s="28" t="s">
        <v>83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1:20" x14ac:dyDescent="0.25">
      <c r="B6" s="9" t="s">
        <v>14</v>
      </c>
      <c r="C6" s="29" t="s">
        <v>19</v>
      </c>
      <c r="D6" s="29"/>
      <c r="E6" s="29"/>
      <c r="F6" s="29"/>
      <c r="G6" s="29"/>
      <c r="H6" s="29"/>
      <c r="L6" s="29" t="s">
        <v>22</v>
      </c>
      <c r="M6" s="29"/>
      <c r="N6" s="29"/>
      <c r="O6" s="29"/>
      <c r="P6" s="29"/>
      <c r="Q6" s="29"/>
      <c r="R6" s="29"/>
    </row>
    <row r="7" spans="1:20" ht="80.25" customHeight="1" x14ac:dyDescent="0.25">
      <c r="A7" s="4" t="s">
        <v>0</v>
      </c>
      <c r="B7" s="4" t="s">
        <v>11</v>
      </c>
      <c r="C7" s="3" t="s">
        <v>10</v>
      </c>
      <c r="D7" s="3" t="s">
        <v>1</v>
      </c>
      <c r="E7" s="3" t="s">
        <v>2</v>
      </c>
      <c r="F7" s="3" t="s">
        <v>3</v>
      </c>
      <c r="G7" s="3" t="s">
        <v>12</v>
      </c>
      <c r="H7" s="3" t="s">
        <v>4</v>
      </c>
      <c r="I7" s="3" t="s">
        <v>13</v>
      </c>
      <c r="J7" s="3" t="s">
        <v>17</v>
      </c>
      <c r="K7" s="3" t="s">
        <v>79</v>
      </c>
      <c r="L7" s="3" t="s">
        <v>5</v>
      </c>
      <c r="M7" s="3" t="s">
        <v>6</v>
      </c>
      <c r="N7" s="3" t="s">
        <v>7</v>
      </c>
      <c r="O7" s="3" t="s">
        <v>20</v>
      </c>
      <c r="P7" s="3" t="s">
        <v>8</v>
      </c>
      <c r="Q7" s="3" t="s">
        <v>15</v>
      </c>
      <c r="R7" s="3" t="s">
        <v>16</v>
      </c>
      <c r="S7" s="3" t="s">
        <v>9</v>
      </c>
      <c r="T7" s="3" t="s">
        <v>18</v>
      </c>
    </row>
    <row r="8" spans="1:20" ht="15.75" x14ac:dyDescent="0.25">
      <c r="A8" s="13">
        <v>1</v>
      </c>
      <c r="B8" s="14" t="s">
        <v>23</v>
      </c>
      <c r="C8" s="12" t="s">
        <v>48</v>
      </c>
      <c r="D8" s="23">
        <f>'Exam 1'!D8+'Exam 2'!D8+Assig!D8+'Mid-term Exam'!E8</f>
        <v>38.75</v>
      </c>
      <c r="E8" s="23">
        <f>'Exam 1'!E8+'Exam 2'!E8+Assig!E8+'Mid-term Exam'!F8</f>
        <v>36.25</v>
      </c>
      <c r="F8" s="23">
        <f>'Exam 1'!F8+'Exam 2'!F8+Assig!F8+'Mid-term Exam'!G8</f>
        <v>36.6</v>
      </c>
      <c r="G8" s="23">
        <f>'Exam 1'!G8+'Exam 2'!G8+Assig!G8+'Mid-term Exam'!H8</f>
        <v>34.5</v>
      </c>
      <c r="H8" s="23">
        <f>'Exam 1'!H8+'Exam 2'!H8+Assig!H8+'Mid-term Exam'!I8</f>
        <v>38.75</v>
      </c>
      <c r="I8" s="23">
        <f>'Exam 1'!I8+'Exam 2'!I8+Assig!I8+'Mid-term Exam'!J8</f>
        <v>38.75</v>
      </c>
      <c r="J8" s="23">
        <f>'Exam 1'!J8+'Exam 2'!J8+Assig!J8+'Mid-term Exam'!K8</f>
        <v>40</v>
      </c>
      <c r="K8" s="23">
        <f>'Exam 1'!K8+'Exam 2'!K8+Assig!K8+'Mid-term Exam'!L8</f>
        <v>36.25</v>
      </c>
      <c r="L8" s="23">
        <f>'Exam 1'!L8+'Exam 2'!L8+Assig!L8+'Mid-term Exam'!M8</f>
        <v>39.400000000000006</v>
      </c>
      <c r="M8" s="23">
        <f>'Exam 1'!M8+'Exam 2'!M8+Assig!M8+'Mid-term Exam'!N8</f>
        <v>39.6</v>
      </c>
      <c r="N8" s="23">
        <f>'Exam 1'!N8+'Exam 2'!N8+Assig!N8+'Mid-term Exam'!O8</f>
        <v>39.799999999999997</v>
      </c>
      <c r="O8" s="23">
        <f>'Exam 1'!O8+'Exam 2'!O8+Assig!O8+'Mid-term Exam'!P8</f>
        <v>38.599999999999994</v>
      </c>
      <c r="P8" s="23">
        <f>'Exam 1'!P8+'Exam 2'!P8+Assig!P8+'Mid-term Exam'!Q8</f>
        <v>35.299999999999997</v>
      </c>
      <c r="Q8" s="23">
        <f>'Exam 1'!Q8+'Exam 2'!Q8+Assig!Q8+'Mid-term Exam'!R8</f>
        <v>38.510000000000005</v>
      </c>
      <c r="R8" s="23">
        <f>'Exam 1'!R8+'Exam 2'!R8+Assig!R8+'Mid-term Exam'!S8</f>
        <v>39.5</v>
      </c>
      <c r="S8" s="22">
        <f t="shared" ref="S8:S39" si="0">SUM(D8:R8)</f>
        <v>570.56000000000006</v>
      </c>
      <c r="T8" s="22">
        <f t="shared" ref="T8:T39" si="1">AVERAGE(D8:R8)</f>
        <v>38.037333333333336</v>
      </c>
    </row>
    <row r="9" spans="1:20" ht="15.75" x14ac:dyDescent="0.25">
      <c r="A9" s="13">
        <v>2</v>
      </c>
      <c r="B9" s="14" t="s">
        <v>24</v>
      </c>
      <c r="C9" s="12" t="s">
        <v>48</v>
      </c>
      <c r="D9" s="23">
        <f>'Exam 1'!D9+'Exam 2'!D9+Assig!D9+'Mid-term Exam'!E9</f>
        <v>19.25</v>
      </c>
      <c r="E9" s="23">
        <f>'Exam 1'!E9+'Exam 2'!E9+Assig!E9+'Mid-term Exam'!F9</f>
        <v>23.62</v>
      </c>
      <c r="F9" s="23">
        <f>'Exam 1'!F9+'Exam 2'!F9+Assig!F9+'Mid-term Exam'!G9</f>
        <v>22.1</v>
      </c>
      <c r="G9" s="23">
        <f>'Exam 1'!G9+'Exam 2'!G9+Assig!G9+'Mid-term Exam'!H9</f>
        <v>25.85</v>
      </c>
      <c r="H9" s="23">
        <f>'Exam 1'!H9+'Exam 2'!H9+Assig!H9+'Mid-term Exam'!I9</f>
        <v>31.15</v>
      </c>
      <c r="I9" s="23">
        <f>'Exam 1'!I9+'Exam 2'!I9+Assig!I9+'Mid-term Exam'!J9</f>
        <v>28.65</v>
      </c>
      <c r="J9" s="23">
        <f>'Exam 1'!J9+'Exam 2'!J9+Assig!J9+'Mid-term Exam'!K9</f>
        <v>34</v>
      </c>
      <c r="K9" s="23">
        <f>'Exam 1'!K9+'Exam 2'!K9+Assig!K9+'Mid-term Exam'!L9</f>
        <v>21.8</v>
      </c>
      <c r="L9" s="23">
        <f>'Exam 1'!L9+'Exam 2'!L9+Assig!L9+'Mid-term Exam'!M9</f>
        <v>25.5</v>
      </c>
      <c r="M9" s="23">
        <f>'Exam 1'!M9+'Exam 2'!M9+Assig!M9+'Mid-term Exam'!N9</f>
        <v>24.64</v>
      </c>
      <c r="N9" s="23">
        <f>'Exam 1'!N9+'Exam 2'!N9+Assig!N9+'Mid-term Exam'!O9</f>
        <v>31.2</v>
      </c>
      <c r="O9" s="23">
        <f>'Exam 1'!O9+'Exam 2'!O9+Assig!O9+'Mid-term Exam'!P9</f>
        <v>29.5</v>
      </c>
      <c r="P9" s="23">
        <f>'Exam 1'!P9+'Exam 2'!P9+Assig!P9+'Mid-term Exam'!Q9</f>
        <v>25.1</v>
      </c>
      <c r="Q9" s="23">
        <f>'Exam 1'!Q9+'Exam 2'!Q9+Assig!Q9+'Mid-term Exam'!R9</f>
        <v>24.7</v>
      </c>
      <c r="R9" s="23">
        <f>'Exam 1'!R9+'Exam 2'!R9+Assig!R9+'Mid-term Exam'!S9</f>
        <v>34.75</v>
      </c>
      <c r="S9" s="22">
        <f t="shared" si="0"/>
        <v>401.81</v>
      </c>
      <c r="T9" s="22">
        <f t="shared" si="1"/>
        <v>26.787333333333333</v>
      </c>
    </row>
    <row r="10" spans="1:20" ht="15.75" x14ac:dyDescent="0.25">
      <c r="A10" s="13">
        <v>3</v>
      </c>
      <c r="B10" s="14" t="s">
        <v>25</v>
      </c>
      <c r="C10" s="12" t="s">
        <v>48</v>
      </c>
      <c r="D10" s="23">
        <f>'Exam 1'!D10+'Exam 2'!D10+Assig!D10+'Mid-term Exam'!E10</f>
        <v>37.75</v>
      </c>
      <c r="E10" s="23">
        <f>'Exam 1'!E10+'Exam 2'!E10+Assig!E10+'Mid-term Exam'!F10</f>
        <v>28.5</v>
      </c>
      <c r="F10" s="23">
        <f>'Exam 1'!F10+'Exam 2'!F10+Assig!F10+'Mid-term Exam'!G10</f>
        <v>30.4</v>
      </c>
      <c r="G10" s="23">
        <f>'Exam 1'!G10+'Exam 2'!G10+Assig!G10+'Mid-term Exam'!H10</f>
        <v>22.55</v>
      </c>
      <c r="H10" s="23">
        <f>'Exam 1'!H10+'Exam 2'!H10+Assig!H10+'Mid-term Exam'!I10</f>
        <v>26.55</v>
      </c>
      <c r="I10" s="23">
        <f>'Exam 1'!I10+'Exam 2'!I10+Assig!I10+'Mid-term Exam'!J10</f>
        <v>21.9</v>
      </c>
      <c r="J10" s="23">
        <f>'Exam 1'!J10+'Exam 2'!J10+Assig!J10+'Mid-term Exam'!K10</f>
        <v>31</v>
      </c>
      <c r="K10" s="23">
        <f>'Exam 1'!K10+'Exam 2'!K10+Assig!K10+'Mid-term Exam'!L10</f>
        <v>29.55</v>
      </c>
      <c r="L10" s="23">
        <f>'Exam 1'!L10+'Exam 2'!L10+Assig!L10+'Mid-term Exam'!M10</f>
        <v>37.1</v>
      </c>
      <c r="M10" s="23">
        <f>'Exam 1'!M10+'Exam 2'!M10+Assig!M10+'Mid-term Exam'!N10</f>
        <v>16.64</v>
      </c>
      <c r="N10" s="23">
        <f>'Exam 1'!N10+'Exam 2'!N10+Assig!N10+'Mid-term Exam'!O10</f>
        <v>17.7</v>
      </c>
      <c r="O10" s="23">
        <f>'Exam 1'!O10+'Exam 2'!O10+Assig!O10+'Mid-term Exam'!P10</f>
        <v>35.4</v>
      </c>
      <c r="P10" s="23">
        <f>'Exam 1'!P10+'Exam 2'!P10+Assig!P10+'Mid-term Exam'!Q10</f>
        <v>26.4</v>
      </c>
      <c r="Q10" s="23">
        <f>'Exam 1'!Q10+'Exam 2'!Q10+Assig!Q10+'Mid-term Exam'!R10</f>
        <v>36.700000000000003</v>
      </c>
      <c r="R10" s="23">
        <f>'Exam 1'!R10+'Exam 2'!R10+Assig!R10+'Mid-term Exam'!S10</f>
        <v>23</v>
      </c>
      <c r="S10" s="22">
        <f t="shared" si="0"/>
        <v>421.13999999999993</v>
      </c>
      <c r="T10" s="22">
        <f t="shared" si="1"/>
        <v>28.075999999999997</v>
      </c>
    </row>
    <row r="11" spans="1:20" ht="15.75" x14ac:dyDescent="0.25">
      <c r="A11" s="13">
        <v>4</v>
      </c>
      <c r="B11" s="14" t="s">
        <v>26</v>
      </c>
      <c r="C11" s="12" t="s">
        <v>48</v>
      </c>
      <c r="D11" s="23">
        <f>'Exam 1'!D11+'Exam 2'!D11+Assig!D11+'Mid-term Exam'!E11</f>
        <v>38.25</v>
      </c>
      <c r="E11" s="23">
        <f>'Exam 1'!E11+'Exam 2'!E11+Assig!E11+'Mid-term Exam'!F11</f>
        <v>38</v>
      </c>
      <c r="F11" s="23">
        <f>'Exam 1'!F11+'Exam 2'!F11+Assig!F11+'Mid-term Exam'!G11</f>
        <v>38.9</v>
      </c>
      <c r="G11" s="23">
        <f>'Exam 1'!G11+'Exam 2'!G11+Assig!G11+'Mid-term Exam'!H11</f>
        <v>38.4</v>
      </c>
      <c r="H11" s="23">
        <f>'Exam 1'!H11+'Exam 2'!H11+Assig!H11+'Mid-term Exam'!I11</f>
        <v>37.9</v>
      </c>
      <c r="I11" s="23">
        <f>'Exam 1'!I11+'Exam 2'!I11+Assig!I11+'Mid-term Exam'!J11</f>
        <v>38.5</v>
      </c>
      <c r="J11" s="23">
        <f>'Exam 1'!J11+'Exam 2'!J11+Assig!J11+'Mid-term Exam'!K11</f>
        <v>39.799999999999997</v>
      </c>
      <c r="K11" s="23">
        <f>'Exam 1'!K11+'Exam 2'!K11+Assig!K11+'Mid-term Exam'!L11</f>
        <v>36.75</v>
      </c>
      <c r="L11" s="23">
        <f>'Exam 1'!L11+'Exam 2'!L11+Assig!L11+'Mid-term Exam'!M11</f>
        <v>39.450000000000003</v>
      </c>
      <c r="M11" s="23">
        <f>'Exam 1'!M11+'Exam 2'!M11+Assig!M11+'Mid-term Exam'!N11</f>
        <v>29.64</v>
      </c>
      <c r="N11" s="23">
        <f>'Exam 1'!N11+'Exam 2'!N11+Assig!N11+'Mid-term Exam'!O11</f>
        <v>33.4</v>
      </c>
      <c r="O11" s="23">
        <f>'Exam 1'!O11+'Exam 2'!O11+Assig!O11+'Mid-term Exam'!P11</f>
        <v>38.1</v>
      </c>
      <c r="P11" s="23">
        <f>'Exam 1'!P11+'Exam 2'!P11+Assig!P11+'Mid-term Exam'!Q11</f>
        <v>36</v>
      </c>
      <c r="Q11" s="23">
        <f>'Exam 1'!Q11+'Exam 2'!Q11+Assig!Q11+'Mid-term Exam'!R11</f>
        <v>38.760000000000005</v>
      </c>
      <c r="R11" s="23">
        <f>'Exam 1'!R11+'Exam 2'!R11+Assig!R11+'Mid-term Exam'!S11</f>
        <v>39.75</v>
      </c>
      <c r="S11" s="22">
        <f t="shared" si="0"/>
        <v>561.6</v>
      </c>
      <c r="T11" s="22">
        <f t="shared" si="1"/>
        <v>37.440000000000005</v>
      </c>
    </row>
    <row r="12" spans="1:20" ht="15.75" x14ac:dyDescent="0.25">
      <c r="A12" s="13">
        <v>5</v>
      </c>
      <c r="B12" s="14" t="s">
        <v>27</v>
      </c>
      <c r="C12" s="12" t="s">
        <v>48</v>
      </c>
      <c r="D12" s="23">
        <f>'Exam 1'!D12+'Exam 2'!D12+Assig!D12+'Mid-term Exam'!E12</f>
        <v>24</v>
      </c>
      <c r="E12" s="23">
        <f>'Exam 1'!E12+'Exam 2'!E12+Assig!E12+'Mid-term Exam'!F12</f>
        <v>26.5</v>
      </c>
      <c r="F12" s="23">
        <f>'Exam 1'!F12+'Exam 2'!F12+Assig!F12+'Mid-term Exam'!G12</f>
        <v>27.5</v>
      </c>
      <c r="G12" s="23">
        <f>'Exam 1'!G12+'Exam 2'!G12+Assig!G12+'Mid-term Exam'!H12</f>
        <v>18.8</v>
      </c>
      <c r="H12" s="23">
        <f>'Exam 1'!H12+'Exam 2'!H12+Assig!H12+'Mid-term Exam'!I12</f>
        <v>26.35</v>
      </c>
      <c r="I12" s="23">
        <f>'Exam 1'!I12+'Exam 2'!I12+Assig!I12+'Mid-term Exam'!J12</f>
        <v>21.65</v>
      </c>
      <c r="J12" s="23">
        <f>'Exam 1'!J12+'Exam 2'!J12+Assig!J12+'Mid-term Exam'!K12</f>
        <v>22.5</v>
      </c>
      <c r="K12" s="23">
        <f>'Exam 1'!K12+'Exam 2'!K12+Assig!K12+'Mid-term Exam'!L12</f>
        <v>21</v>
      </c>
      <c r="L12" s="23">
        <f>'Exam 1'!L12+'Exam 2'!L12+Assig!L12+'Mid-term Exam'!M12</f>
        <v>27.9</v>
      </c>
      <c r="M12" s="23">
        <f>'Exam 1'!M12+'Exam 2'!M12+Assig!M12+'Mid-term Exam'!N12</f>
        <v>17.940000000000001</v>
      </c>
      <c r="N12" s="23">
        <f>'Exam 1'!N12+'Exam 2'!N12+Assig!N12+'Mid-term Exam'!O12</f>
        <v>20</v>
      </c>
      <c r="O12" s="23">
        <f>'Exam 1'!O12+'Exam 2'!O12+Assig!O12+'Mid-term Exam'!P12</f>
        <v>19.64</v>
      </c>
      <c r="P12" s="23">
        <f>'Exam 1'!P12+'Exam 2'!P12+Assig!P12+'Mid-term Exam'!Q12</f>
        <v>21</v>
      </c>
      <c r="Q12" s="23">
        <f>'Exam 1'!Q12+'Exam 2'!Q12+Assig!Q12+'Mid-term Exam'!R12</f>
        <v>25.71</v>
      </c>
      <c r="R12" s="23">
        <f>'Exam 1'!R12+'Exam 2'!R12+Assig!R12+'Mid-term Exam'!S12</f>
        <v>26</v>
      </c>
      <c r="S12" s="22">
        <f t="shared" si="0"/>
        <v>346.49</v>
      </c>
      <c r="T12" s="22">
        <f t="shared" si="1"/>
        <v>23.099333333333334</v>
      </c>
    </row>
    <row r="13" spans="1:20" ht="15.75" x14ac:dyDescent="0.25">
      <c r="A13" s="13">
        <v>6</v>
      </c>
      <c r="B13" s="14" t="s">
        <v>28</v>
      </c>
      <c r="C13" s="12" t="s">
        <v>48</v>
      </c>
      <c r="D13" s="23">
        <f>'Exam 1'!D13+'Exam 2'!D13+Assig!D13+'Mid-term Exam'!E13</f>
        <v>17</v>
      </c>
      <c r="E13" s="23">
        <f>'Exam 1'!E13+'Exam 2'!E13+Assig!E13+'Mid-term Exam'!F13</f>
        <v>25.5</v>
      </c>
      <c r="F13" s="23">
        <f>'Exam 1'!F13+'Exam 2'!F13+Assig!F13+'Mid-term Exam'!G13</f>
        <v>25.9</v>
      </c>
      <c r="G13" s="23">
        <f>'Exam 1'!G13+'Exam 2'!G13+Assig!G13+'Mid-term Exam'!H13</f>
        <v>29.2</v>
      </c>
      <c r="H13" s="23">
        <f>'Exam 1'!H13+'Exam 2'!H13+Assig!H13+'Mid-term Exam'!I13</f>
        <v>27.3</v>
      </c>
      <c r="I13" s="23">
        <f>'Exam 1'!I13+'Exam 2'!I13+Assig!I13+'Mid-term Exam'!J13</f>
        <v>30.3</v>
      </c>
      <c r="J13" s="23">
        <f>'Exam 1'!J13+'Exam 2'!J13+Assig!J13+'Mid-term Exam'!K13</f>
        <v>31.28</v>
      </c>
      <c r="K13" s="23">
        <f>'Exam 1'!K13+'Exam 2'!K13+Assig!K13+'Mid-term Exam'!L13</f>
        <v>26.9</v>
      </c>
      <c r="L13" s="23">
        <f>'Exam 1'!L13+'Exam 2'!L13+Assig!L13+'Mid-term Exam'!M13</f>
        <v>33.4</v>
      </c>
      <c r="M13" s="23">
        <f>'Exam 1'!M13+'Exam 2'!M13+Assig!M13+'Mid-term Exam'!N13</f>
        <v>23.68</v>
      </c>
      <c r="N13" s="23">
        <f>'Exam 1'!N13+'Exam 2'!N13+Assig!N13+'Mid-term Exam'!O13</f>
        <v>17</v>
      </c>
      <c r="O13" s="23">
        <f>'Exam 1'!O13+'Exam 2'!O13+Assig!O13+'Mid-term Exam'!P13</f>
        <v>30.1</v>
      </c>
      <c r="P13" s="23">
        <f>'Exam 1'!P13+'Exam 2'!P13+Assig!P13+'Mid-term Exam'!Q13</f>
        <v>25.5</v>
      </c>
      <c r="Q13" s="23">
        <f>'Exam 1'!Q13+'Exam 2'!Q13+Assig!Q13+'Mid-term Exam'!R13</f>
        <v>36.42</v>
      </c>
      <c r="R13" s="23">
        <f>'Exam 1'!R13+'Exam 2'!R13+Assig!R13+'Mid-term Exam'!S13</f>
        <v>26.75</v>
      </c>
      <c r="S13" s="22">
        <f t="shared" si="0"/>
        <v>406.23000000000008</v>
      </c>
      <c r="T13" s="22">
        <f t="shared" si="1"/>
        <v>27.082000000000004</v>
      </c>
    </row>
    <row r="14" spans="1:20" ht="15.75" x14ac:dyDescent="0.25">
      <c r="A14" s="13">
        <v>7</v>
      </c>
      <c r="B14" s="14" t="s">
        <v>29</v>
      </c>
      <c r="C14" s="12" t="s">
        <v>48</v>
      </c>
      <c r="D14" s="23">
        <f>'Exam 1'!D14+'Exam 2'!D14+Assig!D14+'Mid-term Exam'!E14</f>
        <v>11.25</v>
      </c>
      <c r="E14" s="23">
        <f>'Exam 1'!E14+'Exam 2'!E14+Assig!E14+'Mid-term Exam'!F14</f>
        <v>28.37</v>
      </c>
      <c r="F14" s="23">
        <f>'Exam 1'!F14+'Exam 2'!F14+Assig!F14+'Mid-term Exam'!G14</f>
        <v>24</v>
      </c>
      <c r="G14" s="23">
        <f>'Exam 1'!G14+'Exam 2'!G14+Assig!G14+'Mid-term Exam'!H14</f>
        <v>21.05</v>
      </c>
      <c r="H14" s="23">
        <f>'Exam 1'!H14+'Exam 2'!H14+Assig!H14+'Mid-term Exam'!I14</f>
        <v>25</v>
      </c>
      <c r="I14" s="23">
        <f>'Exam 1'!I14+'Exam 2'!I14+Assig!I14+'Mid-term Exam'!J14</f>
        <v>17.049999999999997</v>
      </c>
      <c r="J14" s="23">
        <f>'Exam 1'!J14+'Exam 2'!J14+Assig!J14+'Mid-term Exam'!K14</f>
        <v>26.5</v>
      </c>
      <c r="K14" s="23">
        <f>'Exam 1'!K14+'Exam 2'!K14+Assig!K14+'Mid-term Exam'!L14</f>
        <v>25.5</v>
      </c>
      <c r="L14" s="23">
        <f>'Exam 1'!L14+'Exam 2'!L14+Assig!L14+'Mid-term Exam'!M14</f>
        <v>16.399999999999999</v>
      </c>
      <c r="M14" s="23">
        <f>'Exam 1'!M14+'Exam 2'!M14+Assig!M14+'Mid-term Exam'!N14</f>
        <v>24.020000000000003</v>
      </c>
      <c r="N14" s="23">
        <f>'Exam 1'!N14+'Exam 2'!N14+Assig!N14+'Mid-term Exam'!O14</f>
        <v>15.4</v>
      </c>
      <c r="O14" s="23">
        <f>'Exam 1'!O14+'Exam 2'!O14+Assig!O14+'Mid-term Exam'!P14</f>
        <v>36.5</v>
      </c>
      <c r="P14" s="23">
        <f>'Exam 1'!P14+'Exam 2'!P14+Assig!P14+'Mid-term Exam'!Q14</f>
        <v>28.6</v>
      </c>
      <c r="Q14" s="23">
        <f>'Exam 1'!Q14+'Exam 2'!Q14+Assig!Q14+'Mid-term Exam'!R14</f>
        <v>28.85</v>
      </c>
      <c r="R14" s="23">
        <f>'Exam 1'!R14+'Exam 2'!R14+Assig!R14+'Mid-term Exam'!S14</f>
        <v>26.25</v>
      </c>
      <c r="S14" s="22">
        <f t="shared" si="0"/>
        <v>354.74000000000007</v>
      </c>
      <c r="T14" s="22">
        <f t="shared" si="1"/>
        <v>23.649333333333338</v>
      </c>
    </row>
    <row r="15" spans="1:20" ht="15.75" x14ac:dyDescent="0.25">
      <c r="A15" s="13">
        <v>8</v>
      </c>
      <c r="B15" s="14" t="s">
        <v>30</v>
      </c>
      <c r="C15" s="12" t="s">
        <v>48</v>
      </c>
      <c r="D15" s="23">
        <f>'Exam 1'!D15+'Exam 2'!D15+Assig!D15+'Mid-term Exam'!E15</f>
        <v>20.5</v>
      </c>
      <c r="E15" s="23">
        <f>'Exam 1'!E15+'Exam 2'!E15+Assig!E15+'Mid-term Exam'!F15</f>
        <v>25.5</v>
      </c>
      <c r="F15" s="23">
        <f>'Exam 1'!F15+'Exam 2'!F15+Assig!F15+'Mid-term Exam'!G15</f>
        <v>28</v>
      </c>
      <c r="G15" s="23">
        <f>'Exam 1'!G15+'Exam 2'!G15+Assig!G15+'Mid-term Exam'!H15</f>
        <v>23.75</v>
      </c>
      <c r="H15" s="23">
        <f>'Exam 1'!H15+'Exam 2'!H15+Assig!H15+'Mid-term Exam'!I15</f>
        <v>28.45</v>
      </c>
      <c r="I15" s="23">
        <f>'Exam 1'!I15+'Exam 2'!I15+Assig!I15+'Mid-term Exam'!J15</f>
        <v>27.2</v>
      </c>
      <c r="J15" s="23">
        <f>'Exam 1'!J15+'Exam 2'!J15+Assig!J15+'Mid-term Exam'!K15</f>
        <v>33.299999999999997</v>
      </c>
      <c r="K15" s="23">
        <f>'Exam 1'!K15+'Exam 2'!K15+Assig!K15+'Mid-term Exam'!L15</f>
        <v>21.75</v>
      </c>
      <c r="L15" s="23">
        <f>'Exam 1'!L15+'Exam 2'!L15+Assig!L15+'Mid-term Exam'!M15</f>
        <v>29.2</v>
      </c>
      <c r="M15" s="23">
        <f>'Exam 1'!M15+'Exam 2'!M15+Assig!M15+'Mid-term Exam'!N15</f>
        <v>18.979999999999997</v>
      </c>
      <c r="N15" s="23">
        <f>'Exam 1'!N15+'Exam 2'!N15+Assig!N15+'Mid-term Exam'!O15</f>
        <v>27.7</v>
      </c>
      <c r="O15" s="23">
        <f>'Exam 1'!O15+'Exam 2'!O15+Assig!O15+'Mid-term Exam'!P15</f>
        <v>24.7</v>
      </c>
      <c r="P15" s="23">
        <f>'Exam 1'!P15+'Exam 2'!P15+Assig!P15+'Mid-term Exam'!Q15</f>
        <v>22.9</v>
      </c>
      <c r="Q15" s="23">
        <f>'Exam 1'!Q15+'Exam 2'!Q15+Assig!Q15+'Mid-term Exam'!R15</f>
        <v>18.600000000000001</v>
      </c>
      <c r="R15" s="23">
        <f>'Exam 1'!R15+'Exam 2'!R15+Assig!R15+'Mid-term Exam'!S15</f>
        <v>31.25</v>
      </c>
      <c r="S15" s="22">
        <f t="shared" si="0"/>
        <v>381.78</v>
      </c>
      <c r="T15" s="22">
        <f t="shared" si="1"/>
        <v>25.451999999999998</v>
      </c>
    </row>
    <row r="16" spans="1:20" ht="15.75" x14ac:dyDescent="0.25">
      <c r="A16" s="13">
        <v>9</v>
      </c>
      <c r="B16" s="14" t="s">
        <v>31</v>
      </c>
      <c r="C16" s="12" t="s">
        <v>48</v>
      </c>
      <c r="D16" s="23">
        <f>'Exam 1'!D16+'Exam 2'!D16+Assig!D16+'Mid-term Exam'!E16</f>
        <v>13.75</v>
      </c>
      <c r="E16" s="23">
        <f>'Exam 1'!E16+'Exam 2'!E16+Assig!E16+'Mid-term Exam'!F16</f>
        <v>17.5</v>
      </c>
      <c r="F16" s="23">
        <f>'Exam 1'!F16+'Exam 2'!F16+Assig!F16+'Mid-term Exam'!G16</f>
        <v>24.2</v>
      </c>
      <c r="G16" s="23">
        <f>'Exam 1'!G16+'Exam 2'!G16+Assig!G16+'Mid-term Exam'!H16</f>
        <v>19</v>
      </c>
      <c r="H16" s="23">
        <f>'Exam 1'!H16+'Exam 2'!H16+Assig!H16+'Mid-term Exam'!I16</f>
        <v>27.45</v>
      </c>
      <c r="I16" s="23">
        <f>'Exam 1'!I16+'Exam 2'!I16+Assig!I16+'Mid-term Exam'!J16</f>
        <v>14.600000000000001</v>
      </c>
      <c r="J16" s="23">
        <f>'Exam 1'!J16+'Exam 2'!J16+Assig!J16+'Mid-term Exam'!K16</f>
        <v>33.6</v>
      </c>
      <c r="K16" s="23">
        <f>'Exam 1'!K16+'Exam 2'!K16+Assig!K16+'Mid-term Exam'!L16</f>
        <v>18.7</v>
      </c>
      <c r="L16" s="23">
        <f>'Exam 1'!L16+'Exam 2'!L16+Assig!L16+'Mid-term Exam'!M16</f>
        <v>28.5</v>
      </c>
      <c r="M16" s="23">
        <f>'Exam 1'!M16+'Exam 2'!M16+Assig!M16+'Mid-term Exam'!N16</f>
        <v>35.04</v>
      </c>
      <c r="N16" s="23">
        <f>'Exam 1'!N16+'Exam 2'!N16+Assig!N16+'Mid-term Exam'!O16</f>
        <v>32.200000000000003</v>
      </c>
      <c r="O16" s="23">
        <f>'Exam 1'!O16+'Exam 2'!O16+Assig!O16+'Mid-term Exam'!P16</f>
        <v>21</v>
      </c>
      <c r="P16" s="23">
        <f>'Exam 1'!P16+'Exam 2'!P16+Assig!P16+'Mid-term Exam'!Q16</f>
        <v>29.099999999999998</v>
      </c>
      <c r="Q16" s="23">
        <f>'Exam 1'!Q16+'Exam 2'!Q16+Assig!Q16+'Mid-term Exam'!R16</f>
        <v>25.05</v>
      </c>
      <c r="R16" s="23">
        <f>'Exam 1'!R16+'Exam 2'!R16+Assig!R16+'Mid-term Exam'!S16</f>
        <v>31.5</v>
      </c>
      <c r="S16" s="22">
        <f t="shared" si="0"/>
        <v>371.19</v>
      </c>
      <c r="T16" s="22">
        <f t="shared" si="1"/>
        <v>24.745999999999999</v>
      </c>
    </row>
    <row r="17" spans="1:20" ht="15.75" x14ac:dyDescent="0.25">
      <c r="A17" s="13">
        <v>10</v>
      </c>
      <c r="B17" s="14" t="s">
        <v>32</v>
      </c>
      <c r="C17" s="12" t="s">
        <v>48</v>
      </c>
      <c r="D17" s="23">
        <f>'Exam 1'!D17+'Exam 2'!D17+Assig!D17+'Mid-term Exam'!E17</f>
        <v>12.75</v>
      </c>
      <c r="E17" s="23">
        <f>'Exam 1'!E17+'Exam 2'!E17+Assig!E17+'Mid-term Exam'!F17</f>
        <v>20.87</v>
      </c>
      <c r="F17" s="23">
        <f>'Exam 1'!F17+'Exam 2'!F17+Assig!F17+'Mid-term Exam'!G17</f>
        <v>22.6</v>
      </c>
      <c r="G17" s="23">
        <f>'Exam 1'!G17+'Exam 2'!G17+Assig!G17+'Mid-term Exam'!H17</f>
        <v>18.05</v>
      </c>
      <c r="H17" s="23">
        <f>'Exam 1'!H17+'Exam 2'!H17+Assig!H17+'Mid-term Exam'!I17</f>
        <v>28.65</v>
      </c>
      <c r="I17" s="23">
        <f>'Exam 1'!I17+'Exam 2'!I17+Assig!I17+'Mid-term Exam'!J17</f>
        <v>21.8</v>
      </c>
      <c r="J17" s="23">
        <f>'Exam 1'!J17+'Exam 2'!J17+Assig!J17+'Mid-term Exam'!K17</f>
        <v>24</v>
      </c>
      <c r="K17" s="23">
        <f>'Exam 1'!K17+'Exam 2'!K17+Assig!K17+'Mid-term Exam'!L17</f>
        <v>28.25</v>
      </c>
      <c r="L17" s="23">
        <f>'Exam 1'!L17+'Exam 2'!L17+Assig!L17+'Mid-term Exam'!M17</f>
        <v>18.2</v>
      </c>
      <c r="M17" s="23">
        <f>'Exam 1'!M17+'Exam 2'!M17+Assig!M17+'Mid-term Exam'!N17</f>
        <v>24.060000000000002</v>
      </c>
      <c r="N17" s="23">
        <f>'Exam 1'!N17+'Exam 2'!N17+Assig!N17+'Mid-term Exam'!O17</f>
        <v>26.7</v>
      </c>
      <c r="O17" s="23">
        <f>'Exam 1'!O17+'Exam 2'!O17+Assig!O17+'Mid-term Exam'!P17</f>
        <v>30.3</v>
      </c>
      <c r="P17" s="23">
        <f>'Exam 1'!P17+'Exam 2'!P17+Assig!P17+'Mid-term Exam'!Q17</f>
        <v>23</v>
      </c>
      <c r="Q17" s="23">
        <f>'Exam 1'!Q17+'Exam 2'!Q17+Assig!Q17+'Mid-term Exam'!R17</f>
        <v>19.75</v>
      </c>
      <c r="R17" s="23">
        <f>'Exam 1'!R17+'Exam 2'!R17+Assig!R17+'Mid-term Exam'!S17</f>
        <v>19.75</v>
      </c>
      <c r="S17" s="22">
        <f t="shared" si="0"/>
        <v>338.73</v>
      </c>
      <c r="T17" s="22">
        <f t="shared" si="1"/>
        <v>22.582000000000001</v>
      </c>
    </row>
    <row r="18" spans="1:20" ht="15.75" x14ac:dyDescent="0.25">
      <c r="A18" s="13">
        <v>11</v>
      </c>
      <c r="B18" s="14" t="s">
        <v>33</v>
      </c>
      <c r="C18" s="12" t="s">
        <v>48</v>
      </c>
      <c r="D18" s="23">
        <f>'Exam 1'!D18+'Exam 2'!D18+Assig!D18+'Mid-term Exam'!E18</f>
        <v>20</v>
      </c>
      <c r="E18" s="23">
        <f>'Exam 1'!E18+'Exam 2'!E18+Assig!E18+'Mid-term Exam'!F18</f>
        <v>14.75</v>
      </c>
      <c r="F18" s="23">
        <f>'Exam 1'!F18+'Exam 2'!F18+Assig!F18+'Mid-term Exam'!G18</f>
        <v>20.8</v>
      </c>
      <c r="G18" s="23">
        <f>'Exam 1'!G18+'Exam 2'!G18+Assig!G18+'Mid-term Exam'!H18</f>
        <v>14.7</v>
      </c>
      <c r="H18" s="23">
        <f>'Exam 1'!H18+'Exam 2'!H18+Assig!H18+'Mid-term Exam'!I18</f>
        <v>25.15</v>
      </c>
      <c r="I18" s="23">
        <f>'Exam 1'!I18+'Exam 2'!I18+Assig!I18+'Mid-term Exam'!J18</f>
        <v>17.75</v>
      </c>
      <c r="J18" s="23">
        <f>'Exam 1'!J18+'Exam 2'!J18+Assig!J18+'Mid-term Exam'!K18</f>
        <v>23</v>
      </c>
      <c r="K18" s="23">
        <f>'Exam 1'!K18+'Exam 2'!K18+Assig!K18+'Mid-term Exam'!L18</f>
        <v>27.65</v>
      </c>
      <c r="L18" s="23">
        <f>'Exam 1'!L18+'Exam 2'!L18+Assig!L18+'Mid-term Exam'!M18</f>
        <v>16.8</v>
      </c>
      <c r="M18" s="23">
        <f>'Exam 1'!M18+'Exam 2'!M18+Assig!M18+'Mid-term Exam'!N18</f>
        <v>25.82</v>
      </c>
      <c r="N18" s="23">
        <f>'Exam 1'!N18+'Exam 2'!N18+Assig!N18+'Mid-term Exam'!O18</f>
        <v>29.5</v>
      </c>
      <c r="O18" s="23">
        <f>'Exam 1'!O18+'Exam 2'!O18+Assig!O18+'Mid-term Exam'!P18</f>
        <v>24.5</v>
      </c>
      <c r="P18" s="23">
        <f>'Exam 1'!P18+'Exam 2'!P18+Assig!P18+'Mid-term Exam'!Q18</f>
        <v>25.2</v>
      </c>
      <c r="Q18" s="23">
        <f>'Exam 1'!Q18+'Exam 2'!Q18+Assig!Q18+'Mid-term Exam'!R18</f>
        <v>22.9</v>
      </c>
      <c r="R18" s="23">
        <f>'Exam 1'!R18+'Exam 2'!R18+Assig!R18+'Mid-term Exam'!S18</f>
        <v>16.75</v>
      </c>
      <c r="S18" s="22">
        <f t="shared" si="0"/>
        <v>325.27</v>
      </c>
      <c r="T18" s="22">
        <f t="shared" si="1"/>
        <v>21.684666666666665</v>
      </c>
    </row>
    <row r="19" spans="1:20" ht="15.75" x14ac:dyDescent="0.25">
      <c r="A19" s="13">
        <v>12</v>
      </c>
      <c r="B19" s="14" t="s">
        <v>34</v>
      </c>
      <c r="C19" s="12" t="s">
        <v>48</v>
      </c>
      <c r="D19" s="23">
        <f>'Exam 1'!D19+'Exam 2'!D19+Assig!D19+'Mid-term Exam'!E19</f>
        <v>15</v>
      </c>
      <c r="E19" s="23">
        <f>'Exam 1'!E19+'Exam 2'!E19+Assig!E19+'Mid-term Exam'!F19</f>
        <v>14.6</v>
      </c>
      <c r="F19" s="23">
        <f>'Exam 1'!F19+'Exam 2'!F19+Assig!F19+'Mid-term Exam'!G19</f>
        <v>19.3</v>
      </c>
      <c r="G19" s="23">
        <f>'Exam 1'!G19+'Exam 2'!G19+Assig!G19+'Mid-term Exam'!H19</f>
        <v>18.3</v>
      </c>
      <c r="H19" s="23">
        <f>'Exam 1'!H19+'Exam 2'!H19+Assig!H19+'Mid-term Exam'!I19</f>
        <v>18.95</v>
      </c>
      <c r="I19" s="23">
        <f>'Exam 1'!I19+'Exam 2'!I19+Assig!I19+'Mid-term Exam'!J19</f>
        <v>23.9</v>
      </c>
      <c r="J19" s="23">
        <f>'Exam 1'!J19+'Exam 2'!J19+Assig!J19+'Mid-term Exam'!K19</f>
        <v>18</v>
      </c>
      <c r="K19" s="23">
        <f>'Exam 1'!K19+'Exam 2'!K19+Assig!K19+'Mid-term Exam'!L19</f>
        <v>26.25</v>
      </c>
      <c r="L19" s="23">
        <f>'Exam 1'!L19+'Exam 2'!L19+Assig!L19+'Mid-term Exam'!M19</f>
        <v>24.8</v>
      </c>
      <c r="M19" s="23">
        <f>'Exam 1'!M19+'Exam 2'!M19+Assig!M19+'Mid-term Exam'!N19</f>
        <v>18.740000000000002</v>
      </c>
      <c r="N19" s="23">
        <f>'Exam 1'!N19+'Exam 2'!N19+Assig!N19+'Mid-term Exam'!O19</f>
        <v>22</v>
      </c>
      <c r="O19" s="23">
        <f>'Exam 1'!O19+'Exam 2'!O19+Assig!O19+'Mid-term Exam'!P19</f>
        <v>25.9</v>
      </c>
      <c r="P19" s="23">
        <f>'Exam 1'!P19+'Exam 2'!P19+Assig!P19+'Mid-term Exam'!Q19</f>
        <v>24.5</v>
      </c>
      <c r="Q19" s="23">
        <f>'Exam 1'!Q19+'Exam 2'!Q19+Assig!Q19+'Mid-term Exam'!R19</f>
        <v>22.68</v>
      </c>
      <c r="R19" s="23">
        <f>'Exam 1'!R19+'Exam 2'!R19+Assig!R19+'Mid-term Exam'!S19</f>
        <v>22</v>
      </c>
      <c r="S19" s="22">
        <f t="shared" si="0"/>
        <v>314.92</v>
      </c>
      <c r="T19" s="22">
        <f t="shared" si="1"/>
        <v>20.994666666666667</v>
      </c>
    </row>
    <row r="20" spans="1:20" ht="15.75" x14ac:dyDescent="0.25">
      <c r="A20" s="13">
        <v>13</v>
      </c>
      <c r="B20" s="14" t="s">
        <v>35</v>
      </c>
      <c r="C20" s="12" t="s">
        <v>48</v>
      </c>
      <c r="D20" s="23">
        <f>'Exam 1'!D20+'Exam 2'!D20+Assig!D20+'Mid-term Exam'!E20</f>
        <v>21.25</v>
      </c>
      <c r="E20" s="23">
        <f>'Exam 1'!E20+'Exam 2'!E20+Assig!E20+'Mid-term Exam'!F20</f>
        <v>29.37</v>
      </c>
      <c r="F20" s="23">
        <f>'Exam 1'!F20+'Exam 2'!F20+Assig!F20+'Mid-term Exam'!G20</f>
        <v>29.8</v>
      </c>
      <c r="G20" s="23">
        <f>'Exam 1'!G20+'Exam 2'!G20+Assig!G20+'Mid-term Exam'!H20</f>
        <v>22.65</v>
      </c>
      <c r="H20" s="23">
        <f>'Exam 1'!H20+'Exam 2'!H20+Assig!H20+'Mid-term Exam'!I20</f>
        <v>26.9</v>
      </c>
      <c r="I20" s="23">
        <f>'Exam 1'!I20+'Exam 2'!I20+Assig!I20+'Mid-term Exam'!J20</f>
        <v>19.05</v>
      </c>
      <c r="J20" s="23">
        <f>'Exam 1'!J20+'Exam 2'!J20+Assig!J20+'Mid-term Exam'!K20</f>
        <v>35.5</v>
      </c>
      <c r="K20" s="23">
        <f>'Exam 1'!K20+'Exam 2'!K20+Assig!K20+'Mid-term Exam'!L20</f>
        <v>21.15</v>
      </c>
      <c r="L20" s="23">
        <f>'Exam 1'!L20+'Exam 2'!L20+Assig!L20+'Mid-term Exam'!M20</f>
        <v>27.5</v>
      </c>
      <c r="M20" s="23">
        <f>'Exam 1'!M20+'Exam 2'!M20+Assig!M20+'Mid-term Exam'!N20</f>
        <v>29.82</v>
      </c>
      <c r="N20" s="23">
        <f>'Exam 1'!N20+'Exam 2'!N20+Assig!N20+'Mid-term Exam'!O20</f>
        <v>31.4</v>
      </c>
      <c r="O20" s="23">
        <f>'Exam 1'!O20+'Exam 2'!O20+Assig!O20+'Mid-term Exam'!P20</f>
        <v>27</v>
      </c>
      <c r="P20" s="23">
        <f>'Exam 1'!P20+'Exam 2'!P20+Assig!P20+'Mid-term Exam'!Q20</f>
        <v>23.7</v>
      </c>
      <c r="Q20" s="23">
        <f>'Exam 1'!Q20+'Exam 2'!Q20+Assig!Q20+'Mid-term Exam'!R20</f>
        <v>27.15</v>
      </c>
      <c r="R20" s="23">
        <f>'Exam 1'!R20+'Exam 2'!R20+Assig!R20+'Mid-term Exam'!S20</f>
        <v>30</v>
      </c>
      <c r="S20" s="22">
        <f t="shared" si="0"/>
        <v>402.23999999999995</v>
      </c>
      <c r="T20" s="22">
        <f t="shared" si="1"/>
        <v>26.815999999999995</v>
      </c>
    </row>
    <row r="21" spans="1:20" ht="15.75" x14ac:dyDescent="0.25">
      <c r="A21" s="13">
        <v>14</v>
      </c>
      <c r="B21" s="14" t="s">
        <v>36</v>
      </c>
      <c r="C21" s="12" t="s">
        <v>48</v>
      </c>
      <c r="D21" s="23">
        <f>'Exam 1'!D21+'Exam 2'!D21+Assig!D21+'Mid-term Exam'!E21</f>
        <v>22.5</v>
      </c>
      <c r="E21" s="23">
        <f>'Exam 1'!E21+'Exam 2'!E21+Assig!E21+'Mid-term Exam'!F21</f>
        <v>26.37</v>
      </c>
      <c r="F21" s="23">
        <f>'Exam 1'!F21+'Exam 2'!F21+Assig!F21+'Mid-term Exam'!G21</f>
        <v>26.6</v>
      </c>
      <c r="G21" s="23">
        <f>'Exam 1'!G21+'Exam 2'!G21+Assig!G21+'Mid-term Exam'!H21</f>
        <v>16.25</v>
      </c>
      <c r="H21" s="23">
        <f>'Exam 1'!H21+'Exam 2'!H21+Assig!H21+'Mid-term Exam'!I21</f>
        <v>22.25</v>
      </c>
      <c r="I21" s="23">
        <f>'Exam 1'!I21+'Exam 2'!I21+Assig!I21+'Mid-term Exam'!J21</f>
        <v>20.5</v>
      </c>
      <c r="J21" s="23">
        <f>'Exam 1'!J21+'Exam 2'!J21+Assig!J21+'Mid-term Exam'!K21</f>
        <v>23.75</v>
      </c>
      <c r="K21" s="23">
        <f>'Exam 1'!K21+'Exam 2'!K21+Assig!K21+'Mid-term Exam'!L21</f>
        <v>33.15</v>
      </c>
      <c r="L21" s="23">
        <f>'Exam 1'!L21+'Exam 2'!L21+Assig!L21+'Mid-term Exam'!M21</f>
        <v>31.6</v>
      </c>
      <c r="M21" s="23">
        <f>'Exam 1'!M21+'Exam 2'!M21+Assig!M21+'Mid-term Exam'!N21</f>
        <v>29.700000000000003</v>
      </c>
      <c r="N21" s="23">
        <f>'Exam 1'!N21+'Exam 2'!N21+Assig!N21+'Mid-term Exam'!O21</f>
        <v>32.4</v>
      </c>
      <c r="O21" s="23">
        <f>'Exam 1'!O21+'Exam 2'!O21+Assig!O21+'Mid-term Exam'!P21</f>
        <v>31</v>
      </c>
      <c r="P21" s="23">
        <f>'Exam 1'!P21+'Exam 2'!P21+Assig!P21+'Mid-term Exam'!Q21</f>
        <v>24.8</v>
      </c>
      <c r="Q21" s="23">
        <f>'Exam 1'!Q21+'Exam 2'!Q21+Assig!Q21+'Mid-term Exam'!R21</f>
        <v>22.5</v>
      </c>
      <c r="R21" s="23">
        <f>'Exam 1'!R21+'Exam 2'!R21+Assig!R21+'Mid-term Exam'!S21</f>
        <v>19.25</v>
      </c>
      <c r="S21" s="22">
        <f t="shared" si="0"/>
        <v>382.62</v>
      </c>
      <c r="T21" s="22">
        <f t="shared" si="1"/>
        <v>25.507999999999999</v>
      </c>
    </row>
    <row r="22" spans="1:20" ht="15.75" x14ac:dyDescent="0.25">
      <c r="A22" s="13">
        <v>15</v>
      </c>
      <c r="B22" s="14" t="s">
        <v>37</v>
      </c>
      <c r="C22" s="12" t="s">
        <v>48</v>
      </c>
      <c r="D22" s="23">
        <f>'Exam 1'!D22+'Exam 2'!D22+Assig!D22+'Mid-term Exam'!E22</f>
        <v>36</v>
      </c>
      <c r="E22" s="23">
        <f>'Exam 1'!E22+'Exam 2'!E22+Assig!E22+'Mid-term Exam'!F22</f>
        <v>34.25</v>
      </c>
      <c r="F22" s="23">
        <f>'Exam 1'!F22+'Exam 2'!F22+Assig!F22+'Mid-term Exam'!G22</f>
        <v>37.1</v>
      </c>
      <c r="G22" s="23">
        <f>'Exam 1'!G22+'Exam 2'!G22+Assig!G22+'Mid-term Exam'!H22</f>
        <v>36.15</v>
      </c>
      <c r="H22" s="23">
        <f>'Exam 1'!H22+'Exam 2'!H22+Assig!H22+'Mid-term Exam'!I22</f>
        <v>37.75</v>
      </c>
      <c r="I22" s="23">
        <f>'Exam 1'!I22+'Exam 2'!I22+Assig!I22+'Mid-term Exam'!J22</f>
        <v>35.200000000000003</v>
      </c>
      <c r="J22" s="23">
        <f>'Exam 1'!J22+'Exam 2'!J22+Assig!J22+'Mid-term Exam'!K22</f>
        <v>36.799999999999997</v>
      </c>
      <c r="K22" s="23">
        <f>'Exam 1'!K22+'Exam 2'!K22+Assig!K22+'Mid-term Exam'!L22</f>
        <v>23.75</v>
      </c>
      <c r="L22" s="23">
        <f>'Exam 1'!L22+'Exam 2'!L22+Assig!L22+'Mid-term Exam'!M22</f>
        <v>38.299999999999997</v>
      </c>
      <c r="M22" s="23">
        <f>'Exam 1'!M22+'Exam 2'!M22+Assig!M22+'Mid-term Exam'!N22</f>
        <v>37.799999999999997</v>
      </c>
      <c r="N22" s="23">
        <f>'Exam 1'!N22+'Exam 2'!N22+Assig!N22+'Mid-term Exam'!O22</f>
        <v>39.5</v>
      </c>
      <c r="O22" s="23">
        <f>'Exam 1'!O22+'Exam 2'!O22+Assig!O22+'Mid-term Exam'!P22</f>
        <v>34.4</v>
      </c>
      <c r="P22" s="23">
        <f>'Exam 1'!P22+'Exam 2'!P22+Assig!P22+'Mid-term Exam'!Q22</f>
        <v>29.8</v>
      </c>
      <c r="Q22" s="23">
        <f>'Exam 1'!Q22+'Exam 2'!Q22+Assig!Q22+'Mid-term Exam'!R22</f>
        <v>37.42</v>
      </c>
      <c r="R22" s="23">
        <f>'Exam 1'!R22+'Exam 2'!R22+Assig!R22+'Mid-term Exam'!S22</f>
        <v>40</v>
      </c>
      <c r="S22" s="22">
        <f t="shared" si="0"/>
        <v>534.22</v>
      </c>
      <c r="T22" s="22">
        <f t="shared" si="1"/>
        <v>35.614666666666672</v>
      </c>
    </row>
    <row r="23" spans="1:20" ht="15.75" x14ac:dyDescent="0.25">
      <c r="A23" s="13">
        <v>16</v>
      </c>
      <c r="B23" s="14" t="s">
        <v>38</v>
      </c>
      <c r="C23" s="12" t="s">
        <v>48</v>
      </c>
      <c r="D23" s="23">
        <f>'Exam 1'!D23+'Exam 2'!D23+Assig!D23+'Mid-term Exam'!E23</f>
        <v>20.5</v>
      </c>
      <c r="E23" s="23">
        <f>'Exam 1'!E23+'Exam 2'!E23+Assig!E23+'Mid-term Exam'!F23</f>
        <v>31.75</v>
      </c>
      <c r="F23" s="23">
        <f>'Exam 1'!F23+'Exam 2'!F23+Assig!F23+'Mid-term Exam'!G23</f>
        <v>30.7</v>
      </c>
      <c r="G23" s="23">
        <f>'Exam 1'!G23+'Exam 2'!G23+Assig!G23+'Mid-term Exam'!H23</f>
        <v>24.15</v>
      </c>
      <c r="H23" s="23">
        <f>'Exam 1'!H23+'Exam 2'!H23+Assig!H23+'Mid-term Exam'!I23</f>
        <v>22.5</v>
      </c>
      <c r="I23" s="23">
        <f>'Exam 1'!I23+'Exam 2'!I23+Assig!I23+'Mid-term Exam'!J23</f>
        <v>20.5</v>
      </c>
      <c r="J23" s="23">
        <f>'Exam 1'!J23+'Exam 2'!J23+Assig!J23+'Mid-term Exam'!K23</f>
        <v>31.05</v>
      </c>
      <c r="K23" s="23">
        <f>'Exam 1'!K23+'Exam 2'!K23+Assig!K23+'Mid-term Exam'!L23</f>
        <v>37.5</v>
      </c>
      <c r="L23" s="23">
        <f>'Exam 1'!L23+'Exam 2'!L23+Assig!L23+'Mid-term Exam'!M23</f>
        <v>29.6</v>
      </c>
      <c r="M23" s="23">
        <f>'Exam 1'!M23+'Exam 2'!M23+Assig!M23+'Mid-term Exam'!N23</f>
        <v>38.400000000000006</v>
      </c>
      <c r="N23" s="23">
        <f>'Exam 1'!N23+'Exam 2'!N23+Assig!N23+'Mid-term Exam'!O23</f>
        <v>34</v>
      </c>
      <c r="O23" s="23">
        <f>'Exam 1'!O23+'Exam 2'!O23+Assig!O23+'Mid-term Exam'!P23</f>
        <v>31.2</v>
      </c>
      <c r="P23" s="23">
        <f>'Exam 1'!P23+'Exam 2'!P23+Assig!P23+'Mid-term Exam'!Q23</f>
        <v>32.1</v>
      </c>
      <c r="Q23" s="23">
        <f>'Exam 1'!Q23+'Exam 2'!Q23+Assig!Q23+'Mid-term Exam'!R23</f>
        <v>31.299999999999997</v>
      </c>
      <c r="R23" s="23">
        <f>'Exam 1'!R23+'Exam 2'!R23+Assig!R23+'Mid-term Exam'!S23</f>
        <v>28</v>
      </c>
      <c r="S23" s="22">
        <f t="shared" si="0"/>
        <v>443.25</v>
      </c>
      <c r="T23" s="22">
        <f t="shared" si="1"/>
        <v>29.55</v>
      </c>
    </row>
    <row r="24" spans="1:20" ht="15.75" x14ac:dyDescent="0.25">
      <c r="A24" s="13">
        <v>17</v>
      </c>
      <c r="B24" s="14" t="s">
        <v>39</v>
      </c>
      <c r="C24" s="12" t="s">
        <v>48</v>
      </c>
      <c r="D24" s="23">
        <f>'Exam 1'!D24+'Exam 2'!D24+Assig!D24+'Mid-term Exam'!E24</f>
        <v>30.75</v>
      </c>
      <c r="E24" s="23">
        <f>'Exam 1'!E24+'Exam 2'!E24+Assig!E24+'Mid-term Exam'!F24</f>
        <v>28.37</v>
      </c>
      <c r="F24" s="23">
        <f>'Exam 1'!F24+'Exam 2'!F24+Assig!F24+'Mid-term Exam'!G24</f>
        <v>24.4</v>
      </c>
      <c r="G24" s="23">
        <f>'Exam 1'!G24+'Exam 2'!G24+Assig!G24+'Mid-term Exam'!H24</f>
        <v>20.25</v>
      </c>
      <c r="H24" s="23">
        <f>'Exam 1'!H24+'Exam 2'!H24+Assig!H24+'Mid-term Exam'!I24</f>
        <v>30.65</v>
      </c>
      <c r="I24" s="23">
        <f>'Exam 1'!I24+'Exam 2'!I24+Assig!I24+'Mid-term Exam'!J24</f>
        <v>25.55</v>
      </c>
      <c r="J24" s="23">
        <f>'Exam 1'!J24+'Exam 2'!J24+Assig!J24+'Mid-term Exam'!K24</f>
        <v>30.5</v>
      </c>
      <c r="K24" s="23">
        <f>'Exam 1'!K24+'Exam 2'!K24+Assig!K24+'Mid-term Exam'!L24</f>
        <v>29.9</v>
      </c>
      <c r="L24" s="23">
        <f>'Exam 1'!L24+'Exam 2'!L24+Assig!L24+'Mid-term Exam'!M24</f>
        <v>36.200000000000003</v>
      </c>
      <c r="M24" s="23">
        <f>'Exam 1'!M24+'Exam 2'!M24+Assig!M24+'Mid-term Exam'!N24</f>
        <v>33.620000000000005</v>
      </c>
      <c r="N24" s="23">
        <f>'Exam 1'!N24+'Exam 2'!N24+Assig!N24+'Mid-term Exam'!O24</f>
        <v>35</v>
      </c>
      <c r="O24" s="23">
        <f>'Exam 1'!O24+'Exam 2'!O24+Assig!O24+'Mid-term Exam'!P24</f>
        <v>32.4</v>
      </c>
      <c r="P24" s="23">
        <f>'Exam 1'!P24+'Exam 2'!P24+Assig!P24+'Mid-term Exam'!Q24</f>
        <v>31.4</v>
      </c>
      <c r="Q24" s="23">
        <f>'Exam 1'!Q24+'Exam 2'!Q24+Assig!Q24+'Mid-term Exam'!R24</f>
        <v>30.85</v>
      </c>
      <c r="R24" s="23">
        <f>'Exam 1'!R24+'Exam 2'!R24+Assig!R24+'Mid-term Exam'!S24</f>
        <v>21.5</v>
      </c>
      <c r="S24" s="22">
        <f t="shared" si="0"/>
        <v>441.34000000000003</v>
      </c>
      <c r="T24" s="22">
        <f t="shared" si="1"/>
        <v>29.422666666666668</v>
      </c>
    </row>
    <row r="25" spans="1:20" ht="15.75" x14ac:dyDescent="0.25">
      <c r="A25" s="13">
        <v>18</v>
      </c>
      <c r="B25" s="14" t="s">
        <v>40</v>
      </c>
      <c r="C25" s="12" t="s">
        <v>48</v>
      </c>
      <c r="D25" s="23">
        <f>'Exam 1'!D25+'Exam 2'!D25+Assig!D25+'Mid-term Exam'!E25</f>
        <v>25.25</v>
      </c>
      <c r="E25" s="23">
        <f>'Exam 1'!E25+'Exam 2'!E25+Assig!E25+'Mid-term Exam'!F25</f>
        <v>22.62</v>
      </c>
      <c r="F25" s="23">
        <f>'Exam 1'!F25+'Exam 2'!F25+Assig!F25+'Mid-term Exam'!G25</f>
        <v>27.6</v>
      </c>
      <c r="G25" s="23">
        <f>'Exam 1'!G25+'Exam 2'!G25+Assig!G25+'Mid-term Exam'!H25</f>
        <v>21.75</v>
      </c>
      <c r="H25" s="23">
        <f>'Exam 1'!H25+'Exam 2'!H25+Assig!H25+'Mid-term Exam'!I25</f>
        <v>30.65</v>
      </c>
      <c r="I25" s="23">
        <f>'Exam 1'!I25+'Exam 2'!I25+Assig!I25+'Mid-term Exam'!J25</f>
        <v>19.7</v>
      </c>
      <c r="J25" s="23">
        <f>'Exam 1'!J25+'Exam 2'!J25+Assig!J25+'Mid-term Exam'!K25</f>
        <v>27.2</v>
      </c>
      <c r="K25" s="23">
        <f>'Exam 1'!K25+'Exam 2'!K25+Assig!K25+'Mid-term Exam'!L25</f>
        <v>23.45</v>
      </c>
      <c r="L25" s="23">
        <f>'Exam 1'!L25+'Exam 2'!L25+Assig!L25+'Mid-term Exam'!M25</f>
        <v>22.1</v>
      </c>
      <c r="M25" s="23">
        <f>'Exam 1'!M25+'Exam 2'!M25+Assig!M25+'Mid-term Exam'!N25</f>
        <v>22.2</v>
      </c>
      <c r="N25" s="23">
        <f>'Exam 1'!N25+'Exam 2'!N25+Assig!N25+'Mid-term Exam'!O25</f>
        <v>23</v>
      </c>
      <c r="O25" s="23">
        <f>'Exam 1'!O25+'Exam 2'!O25+Assig!O25+'Mid-term Exam'!P25</f>
        <v>29.799999999999997</v>
      </c>
      <c r="P25" s="23">
        <f>'Exam 1'!P25+'Exam 2'!P25+Assig!P25+'Mid-term Exam'!Q25</f>
        <v>26.1</v>
      </c>
      <c r="Q25" s="23">
        <f>'Exam 1'!Q25+'Exam 2'!Q25+Assig!Q25+'Mid-term Exam'!R25</f>
        <v>24.880000000000003</v>
      </c>
      <c r="R25" s="23">
        <f>'Exam 1'!R25+'Exam 2'!R25+Assig!R25+'Mid-term Exam'!S25</f>
        <v>31</v>
      </c>
      <c r="S25" s="22">
        <f t="shared" si="0"/>
        <v>377.3</v>
      </c>
      <c r="T25" s="22">
        <f t="shared" si="1"/>
        <v>25.153333333333332</v>
      </c>
    </row>
    <row r="26" spans="1:20" ht="15.75" x14ac:dyDescent="0.25">
      <c r="A26" s="13">
        <v>19</v>
      </c>
      <c r="B26" s="14" t="s">
        <v>41</v>
      </c>
      <c r="C26" s="12" t="s">
        <v>48</v>
      </c>
      <c r="D26" s="23">
        <f>'Exam 1'!D26+'Exam 2'!D26+Assig!D26+'Mid-term Exam'!E26</f>
        <v>11.25</v>
      </c>
      <c r="E26" s="23">
        <f>'Exam 1'!E26+'Exam 2'!E26+Assig!E26+'Mid-term Exam'!F26</f>
        <v>15.370000000000001</v>
      </c>
      <c r="F26" s="23">
        <f>'Exam 1'!F26+'Exam 2'!F26+Assig!F26+'Mid-term Exam'!G26</f>
        <v>20.100000000000001</v>
      </c>
      <c r="G26" s="23">
        <f>'Exam 1'!G26+'Exam 2'!G26+Assig!G26+'Mid-term Exam'!H26</f>
        <v>16.5</v>
      </c>
      <c r="H26" s="23">
        <f>'Exam 1'!H26+'Exam 2'!H26+Assig!H26+'Mid-term Exam'!I26</f>
        <v>25.9</v>
      </c>
      <c r="I26" s="23">
        <f>'Exam 1'!I26+'Exam 2'!I26+Assig!I26+'Mid-term Exam'!J26</f>
        <v>10.45</v>
      </c>
      <c r="J26" s="23">
        <f>'Exam 1'!J26+'Exam 2'!J26+Assig!J26+'Mid-term Exam'!K26</f>
        <v>26</v>
      </c>
      <c r="K26" s="23">
        <f>'Exam 1'!K26+'Exam 2'!K26+Assig!K26+'Mid-term Exam'!L26</f>
        <v>20.75</v>
      </c>
      <c r="L26" s="23">
        <f>'Exam 1'!L26+'Exam 2'!L26+Assig!L26+'Mid-term Exam'!M26</f>
        <v>21.5</v>
      </c>
      <c r="M26" s="23">
        <f>'Exam 1'!M26+'Exam 2'!M26+Assig!M26+'Mid-term Exam'!N26</f>
        <v>25</v>
      </c>
      <c r="N26" s="23">
        <f>'Exam 1'!N26+'Exam 2'!N26+Assig!N26+'Mid-term Exam'!O26</f>
        <v>26.6</v>
      </c>
      <c r="O26" s="23">
        <f>'Exam 1'!O26+'Exam 2'!O26+Assig!O26+'Mid-term Exam'!P26</f>
        <v>29.3</v>
      </c>
      <c r="P26" s="23">
        <f>'Exam 1'!P26+'Exam 2'!P26+Assig!P26+'Mid-term Exam'!Q26</f>
        <v>25.1</v>
      </c>
      <c r="Q26" s="23">
        <f>'Exam 1'!Q26+'Exam 2'!Q26+Assig!Q26+'Mid-term Exam'!R26</f>
        <v>22.65</v>
      </c>
      <c r="R26" s="23">
        <f>'Exam 1'!R26+'Exam 2'!R26+Assig!R26+'Mid-term Exam'!S26</f>
        <v>25</v>
      </c>
      <c r="S26" s="22">
        <f t="shared" si="0"/>
        <v>321.46999999999997</v>
      </c>
      <c r="T26" s="22">
        <f t="shared" si="1"/>
        <v>21.431333333333331</v>
      </c>
    </row>
    <row r="27" spans="1:20" ht="15.75" x14ac:dyDescent="0.25">
      <c r="A27" s="13">
        <v>20</v>
      </c>
      <c r="B27" s="14" t="s">
        <v>42</v>
      </c>
      <c r="C27" s="12" t="s">
        <v>48</v>
      </c>
      <c r="D27" s="23">
        <f>'Exam 1'!D27+'Exam 2'!D27+Assig!D27+'Mid-term Exam'!E27</f>
        <v>19</v>
      </c>
      <c r="E27" s="23">
        <f>'Exam 1'!E27+'Exam 2'!E27+Assig!E27+'Mid-term Exam'!F27</f>
        <v>29.62</v>
      </c>
      <c r="F27" s="23">
        <f>'Exam 1'!F27+'Exam 2'!F27+Assig!F27+'Mid-term Exam'!G27</f>
        <v>26.2</v>
      </c>
      <c r="G27" s="23">
        <f>'Exam 1'!G27+'Exam 2'!G27+Assig!G27+'Mid-term Exam'!H27</f>
        <v>25.75</v>
      </c>
      <c r="H27" s="23">
        <f>'Exam 1'!H27+'Exam 2'!H27+Assig!H27+'Mid-term Exam'!I27</f>
        <v>32.799999999999997</v>
      </c>
      <c r="I27" s="23">
        <f>'Exam 1'!I27+'Exam 2'!I27+Assig!I27+'Mid-term Exam'!J27</f>
        <v>31.55</v>
      </c>
      <c r="J27" s="23">
        <f>'Exam 1'!J27+'Exam 2'!J27+Assig!J27+'Mid-term Exam'!K27</f>
        <v>33.5</v>
      </c>
      <c r="K27" s="23">
        <f>'Exam 1'!K27+'Exam 2'!K27+Assig!K27+'Mid-term Exam'!L27</f>
        <v>30.3</v>
      </c>
      <c r="L27" s="23">
        <f>'Exam 1'!L27+'Exam 2'!L27+Assig!L27+'Mid-term Exam'!M27</f>
        <v>28.699999999999996</v>
      </c>
      <c r="M27" s="23">
        <f>'Exam 1'!M27+'Exam 2'!M27+Assig!M27+'Mid-term Exam'!N27</f>
        <v>20.5</v>
      </c>
      <c r="N27" s="23">
        <f>'Exam 1'!N27+'Exam 2'!N27+Assig!N27+'Mid-term Exam'!O27</f>
        <v>26</v>
      </c>
      <c r="O27" s="23">
        <f>'Exam 1'!O27+'Exam 2'!O27+Assig!O27+'Mid-term Exam'!P27</f>
        <v>31.8</v>
      </c>
      <c r="P27" s="23">
        <f>'Exam 1'!P27+'Exam 2'!P27+Assig!P27+'Mid-term Exam'!Q27</f>
        <v>25.9</v>
      </c>
      <c r="Q27" s="23">
        <f>'Exam 1'!Q27+'Exam 2'!Q27+Assig!Q27+'Mid-term Exam'!R27</f>
        <v>27.6</v>
      </c>
      <c r="R27" s="23">
        <f>'Exam 1'!R27+'Exam 2'!R27+Assig!R27+'Mid-term Exam'!S27</f>
        <v>32</v>
      </c>
      <c r="S27" s="22">
        <f t="shared" si="0"/>
        <v>421.22</v>
      </c>
      <c r="T27" s="22">
        <f t="shared" si="1"/>
        <v>28.081333333333337</v>
      </c>
    </row>
    <row r="28" spans="1:20" ht="15.75" x14ac:dyDescent="0.25">
      <c r="A28" s="13">
        <v>21</v>
      </c>
      <c r="B28" s="14" t="s">
        <v>43</v>
      </c>
      <c r="C28" s="12" t="s">
        <v>48</v>
      </c>
      <c r="D28" s="23">
        <f>'Exam 1'!D28+'Exam 2'!D28+Assig!D28+'Mid-term Exam'!E28</f>
        <v>23.75</v>
      </c>
      <c r="E28" s="23">
        <f>'Exam 1'!E28+'Exam 2'!E28+Assig!E28+'Mid-term Exam'!F28</f>
        <v>21.62</v>
      </c>
      <c r="F28" s="23">
        <f>'Exam 1'!F28+'Exam 2'!F28+Assig!F28+'Mid-term Exam'!G28</f>
        <v>19.899999999999999</v>
      </c>
      <c r="G28" s="23">
        <f>'Exam 1'!G28+'Exam 2'!G28+Assig!G28+'Mid-term Exam'!H28</f>
        <v>21.65</v>
      </c>
      <c r="H28" s="23">
        <f>'Exam 1'!H28+'Exam 2'!H28+Assig!H28+'Mid-term Exam'!I28</f>
        <v>28.75</v>
      </c>
      <c r="I28" s="23">
        <f>'Exam 1'!I28+'Exam 2'!I28+Assig!I28+'Mid-term Exam'!J28</f>
        <v>26.15</v>
      </c>
      <c r="J28" s="23">
        <f>'Exam 1'!J28+'Exam 2'!J28+Assig!J28+'Mid-term Exam'!K28</f>
        <v>25.5</v>
      </c>
      <c r="K28" s="23">
        <f>'Exam 1'!K28+'Exam 2'!K28+Assig!K28+'Mid-term Exam'!L28</f>
        <v>26.65</v>
      </c>
      <c r="L28" s="23">
        <f>'Exam 1'!L28+'Exam 2'!L28+Assig!L28+'Mid-term Exam'!M28</f>
        <v>32.599999999999994</v>
      </c>
      <c r="M28" s="23">
        <f>'Exam 1'!M28+'Exam 2'!M28+Assig!M28+'Mid-term Exam'!N28</f>
        <v>27.44</v>
      </c>
      <c r="N28" s="23">
        <f>'Exam 1'!N28+'Exam 2'!N28+Assig!N28+'Mid-term Exam'!O28</f>
        <v>29.2</v>
      </c>
      <c r="O28" s="23">
        <f>'Exam 1'!O28+'Exam 2'!O28+Assig!O28+'Mid-term Exam'!P28</f>
        <v>31.1</v>
      </c>
      <c r="P28" s="23">
        <f>'Exam 1'!P28+'Exam 2'!P28+Assig!P28+'Mid-term Exam'!Q28</f>
        <v>26.9</v>
      </c>
      <c r="Q28" s="23">
        <f>'Exam 1'!Q28+'Exam 2'!Q28+Assig!Q28+'Mid-term Exam'!R28</f>
        <v>24.5</v>
      </c>
      <c r="R28" s="23">
        <f>'Exam 1'!R28+'Exam 2'!R28+Assig!R28+'Mid-term Exam'!S28</f>
        <v>36.5</v>
      </c>
      <c r="S28" s="22">
        <f t="shared" si="0"/>
        <v>402.21000000000004</v>
      </c>
      <c r="T28" s="22">
        <f t="shared" si="1"/>
        <v>26.814000000000004</v>
      </c>
    </row>
    <row r="29" spans="1:20" ht="15.75" x14ac:dyDescent="0.25">
      <c r="A29" s="13">
        <v>22</v>
      </c>
      <c r="B29" s="14" t="s">
        <v>44</v>
      </c>
      <c r="C29" s="12" t="s">
        <v>48</v>
      </c>
      <c r="D29" s="23">
        <f>'Exam 1'!D29+'Exam 2'!D29+Assig!D29+'Mid-term Exam'!E29</f>
        <v>14.5</v>
      </c>
      <c r="E29" s="23">
        <f>'Exam 1'!E29+'Exam 2'!E29+Assig!E29+'Mid-term Exam'!F29</f>
        <v>28.75</v>
      </c>
      <c r="F29" s="23">
        <f>'Exam 1'!F29+'Exam 2'!F29+Assig!F29+'Mid-term Exam'!G29</f>
        <v>31</v>
      </c>
      <c r="G29" s="23">
        <f>'Exam 1'!G29+'Exam 2'!G29+Assig!G29+'Mid-term Exam'!H29</f>
        <v>20.399999999999999</v>
      </c>
      <c r="H29" s="23">
        <f>'Exam 1'!H29+'Exam 2'!H29+Assig!H29+'Mid-term Exam'!I29</f>
        <v>27.85</v>
      </c>
      <c r="I29" s="23">
        <f>'Exam 1'!I29+'Exam 2'!I29+Assig!I29+'Mid-term Exam'!J29</f>
        <v>24.25</v>
      </c>
      <c r="J29" s="23">
        <f>'Exam 1'!J29+'Exam 2'!J29+Assig!J29+'Mid-term Exam'!K29</f>
        <v>33.75</v>
      </c>
      <c r="K29" s="23">
        <f>'Exam 1'!K29+'Exam 2'!K29+Assig!K29+'Mid-term Exam'!L29</f>
        <v>26.5</v>
      </c>
      <c r="L29" s="23">
        <f>'Exam 1'!L29+'Exam 2'!L29+Assig!L29+'Mid-term Exam'!M29</f>
        <v>28.3</v>
      </c>
      <c r="M29" s="23">
        <f>'Exam 1'!M29+'Exam 2'!M29+Assig!M29+'Mid-term Exam'!N29</f>
        <v>18.420000000000002</v>
      </c>
      <c r="N29" s="23">
        <f>'Exam 1'!N29+'Exam 2'!N29+Assig!N29+'Mid-term Exam'!O29</f>
        <v>23.6</v>
      </c>
      <c r="O29" s="23">
        <f>'Exam 1'!O29+'Exam 2'!O29+Assig!O29+'Mid-term Exam'!P29</f>
        <v>20.399999999999999</v>
      </c>
      <c r="P29" s="23">
        <f>'Exam 1'!P29+'Exam 2'!P29+Assig!P29+'Mid-term Exam'!Q29</f>
        <v>24</v>
      </c>
      <c r="Q29" s="23">
        <f>'Exam 1'!Q29+'Exam 2'!Q29+Assig!Q29+'Mid-term Exam'!R29</f>
        <v>19.43</v>
      </c>
      <c r="R29" s="23">
        <f>'Exam 1'!R29+'Exam 2'!R29+Assig!R29+'Mid-term Exam'!S29</f>
        <v>23.25</v>
      </c>
      <c r="S29" s="22">
        <f t="shared" si="0"/>
        <v>364.40000000000003</v>
      </c>
      <c r="T29" s="22">
        <f t="shared" si="1"/>
        <v>24.293333333333337</v>
      </c>
    </row>
    <row r="30" spans="1:20" ht="15.75" x14ac:dyDescent="0.25">
      <c r="A30" s="13">
        <v>23</v>
      </c>
      <c r="B30" s="14" t="s">
        <v>45</v>
      </c>
      <c r="C30" s="12" t="s">
        <v>48</v>
      </c>
      <c r="D30" s="23">
        <f>'Exam 1'!D30+'Exam 2'!D30+Assig!D30+'Mid-term Exam'!E30</f>
        <v>24.25</v>
      </c>
      <c r="E30" s="23">
        <f>'Exam 1'!E30+'Exam 2'!E30+Assig!E30+'Mid-term Exam'!F30</f>
        <v>20.75</v>
      </c>
      <c r="F30" s="23">
        <f>'Exam 1'!F30+'Exam 2'!F30+Assig!F30+'Mid-term Exam'!G30</f>
        <v>24.9</v>
      </c>
      <c r="G30" s="23">
        <f>'Exam 1'!G30+'Exam 2'!G30+Assig!G30+'Mid-term Exam'!H30</f>
        <v>26.75</v>
      </c>
      <c r="H30" s="23">
        <f>'Exam 1'!H30+'Exam 2'!H30+Assig!H30+'Mid-term Exam'!I30</f>
        <v>27.55</v>
      </c>
      <c r="I30" s="23">
        <f>'Exam 1'!I30+'Exam 2'!I30+Assig!I30+'Mid-term Exam'!J30</f>
        <v>25.3</v>
      </c>
      <c r="J30" s="23">
        <f>'Exam 1'!J30+'Exam 2'!J30+Assig!J30+'Mid-term Exam'!K30</f>
        <v>30.45</v>
      </c>
      <c r="K30" s="23">
        <f>'Exam 1'!K30+'Exam 2'!K30+Assig!K30+'Mid-term Exam'!L30</f>
        <v>25.15</v>
      </c>
      <c r="L30" s="23">
        <f>'Exam 1'!L30+'Exam 2'!L30+Assig!L30+'Mid-term Exam'!M30</f>
        <v>27.5</v>
      </c>
      <c r="M30" s="23">
        <f>'Exam 1'!M30+'Exam 2'!M30+Assig!M30+'Mid-term Exam'!N30</f>
        <v>24.560000000000002</v>
      </c>
      <c r="N30" s="23">
        <f>'Exam 1'!N30+'Exam 2'!N30+Assig!N30+'Mid-term Exam'!O30</f>
        <v>28.2</v>
      </c>
      <c r="O30" s="23">
        <f>'Exam 1'!O30+'Exam 2'!O30+Assig!O30+'Mid-term Exam'!P30</f>
        <v>33</v>
      </c>
      <c r="P30" s="23">
        <f>'Exam 1'!P30+'Exam 2'!P30+Assig!P30+'Mid-term Exam'!Q30</f>
        <v>27.2</v>
      </c>
      <c r="Q30" s="23">
        <f>'Exam 1'!Q30+'Exam 2'!Q30+Assig!Q30+'Mid-term Exam'!R30</f>
        <v>30.8</v>
      </c>
      <c r="R30" s="23">
        <f>'Exam 1'!R30+'Exam 2'!R30+Assig!R30+'Mid-term Exam'!S30</f>
        <v>28.75</v>
      </c>
      <c r="S30" s="22">
        <f t="shared" si="0"/>
        <v>405.10999999999996</v>
      </c>
      <c r="T30" s="22">
        <f t="shared" si="1"/>
        <v>27.007333333333332</v>
      </c>
    </row>
    <row r="31" spans="1:20" ht="15.75" x14ac:dyDescent="0.25">
      <c r="A31" s="13">
        <v>24</v>
      </c>
      <c r="B31" s="14" t="s">
        <v>46</v>
      </c>
      <c r="C31" s="12" t="s">
        <v>48</v>
      </c>
      <c r="D31" s="23">
        <f>'Exam 1'!D31+'Exam 2'!D31+Assig!D31+'Mid-term Exam'!E31</f>
        <v>33</v>
      </c>
      <c r="E31" s="23">
        <f>'Exam 1'!E31+'Exam 2'!E31+Assig!E31+'Mid-term Exam'!F31</f>
        <v>32.375</v>
      </c>
      <c r="F31" s="23">
        <f>'Exam 1'!F31+'Exam 2'!F31+Assig!F31+'Mid-term Exam'!G31</f>
        <v>34.6</v>
      </c>
      <c r="G31" s="23">
        <f>'Exam 1'!G31+'Exam 2'!G31+Assig!G31+'Mid-term Exam'!H31</f>
        <v>31.65</v>
      </c>
      <c r="H31" s="23">
        <f>'Exam 1'!H31+'Exam 2'!H31+Assig!H31+'Mid-term Exam'!I31</f>
        <v>31</v>
      </c>
      <c r="I31" s="23">
        <f>'Exam 1'!I31+'Exam 2'!I31+Assig!I31+'Mid-term Exam'!J31</f>
        <v>34.950000000000003</v>
      </c>
      <c r="J31" s="23">
        <f>'Exam 1'!J31+'Exam 2'!J31+Assig!J31+'Mid-term Exam'!K31</f>
        <v>37.909999999999997</v>
      </c>
      <c r="K31" s="23">
        <f>'Exam 1'!K31+'Exam 2'!K31+Assig!K31+'Mid-term Exam'!L31</f>
        <v>31.05</v>
      </c>
      <c r="L31" s="23">
        <f>'Exam 1'!L31+'Exam 2'!L31+Assig!L31+'Mid-term Exam'!M31</f>
        <v>39.200000000000003</v>
      </c>
      <c r="M31" s="23">
        <f>'Exam 1'!M31+'Exam 2'!M31+Assig!M31+'Mid-term Exam'!N31</f>
        <v>30.84</v>
      </c>
      <c r="N31" s="23">
        <f>'Exam 1'!N31+'Exam 2'!N31+Assig!N31+'Mid-term Exam'!O31</f>
        <v>36.6</v>
      </c>
      <c r="O31" s="23">
        <f>'Exam 1'!O31+'Exam 2'!O31+Assig!O31+'Mid-term Exam'!P31</f>
        <v>35.200000000000003</v>
      </c>
      <c r="P31" s="23">
        <f>'Exam 1'!P31+'Exam 2'!P31+Assig!P31+'Mid-term Exam'!Q31</f>
        <v>24.8</v>
      </c>
      <c r="Q31" s="23">
        <f>'Exam 1'!Q31+'Exam 2'!Q31+Assig!Q31+'Mid-term Exam'!R31</f>
        <v>38.5</v>
      </c>
      <c r="R31" s="23">
        <f>'Exam 1'!R31+'Exam 2'!R31+Assig!R31+'Mid-term Exam'!S31</f>
        <v>37.5</v>
      </c>
      <c r="S31" s="22">
        <f t="shared" si="0"/>
        <v>509.17499999999995</v>
      </c>
      <c r="T31" s="22">
        <f t="shared" si="1"/>
        <v>33.945</v>
      </c>
    </row>
    <row r="32" spans="1:20" ht="15.75" x14ac:dyDescent="0.25">
      <c r="A32" s="13">
        <v>25</v>
      </c>
      <c r="B32" s="14" t="s">
        <v>47</v>
      </c>
      <c r="C32" s="12" t="s">
        <v>48</v>
      </c>
      <c r="D32" s="23">
        <f>'Exam 1'!D32+'Exam 2'!D32+Assig!D32+'Mid-term Exam'!E32</f>
        <v>20.25</v>
      </c>
      <c r="E32" s="23">
        <f>'Exam 1'!E32+'Exam 2'!E32+Assig!E32+'Mid-term Exam'!F32</f>
        <v>27.12</v>
      </c>
      <c r="F32" s="23">
        <f>'Exam 1'!F32+'Exam 2'!F32+Assig!F32+'Mid-term Exam'!G32</f>
        <v>27.3</v>
      </c>
      <c r="G32" s="23">
        <f>'Exam 1'!G32+'Exam 2'!G32+Assig!G32+'Mid-term Exam'!H32</f>
        <v>25.25</v>
      </c>
      <c r="H32" s="23">
        <f>'Exam 1'!H32+'Exam 2'!H32+Assig!H32+'Mid-term Exam'!I32</f>
        <v>27.7</v>
      </c>
      <c r="I32" s="23">
        <f>'Exam 1'!I32+'Exam 2'!I32+Assig!I32+'Mid-term Exam'!J32</f>
        <v>25.4</v>
      </c>
      <c r="J32" s="23">
        <f>'Exam 1'!J32+'Exam 2'!J32+Assig!J32+'Mid-term Exam'!K32</f>
        <v>35</v>
      </c>
      <c r="K32" s="23">
        <f>'Exam 1'!K32+'Exam 2'!K32+Assig!K32+'Mid-term Exam'!L32</f>
        <v>29.7</v>
      </c>
      <c r="L32" s="23">
        <f>'Exam 1'!L32+'Exam 2'!L32+Assig!L32+'Mid-term Exam'!M32</f>
        <v>28.700000000000003</v>
      </c>
      <c r="M32" s="23">
        <f>'Exam 1'!M32+'Exam 2'!M32+Assig!M32+'Mid-term Exam'!N32</f>
        <v>27.4</v>
      </c>
      <c r="N32" s="23">
        <f>'Exam 1'!N32+'Exam 2'!N32+Assig!N32+'Mid-term Exam'!O32</f>
        <v>28.6</v>
      </c>
      <c r="O32" s="23">
        <f>'Exam 1'!O32+'Exam 2'!O32+Assig!O32+'Mid-term Exam'!P32</f>
        <v>36.1</v>
      </c>
      <c r="P32" s="23">
        <f>'Exam 1'!P32+'Exam 2'!P32+Assig!P32+'Mid-term Exam'!Q32</f>
        <v>27.700000000000003</v>
      </c>
      <c r="Q32" s="23">
        <f>'Exam 1'!Q32+'Exam 2'!Q32+Assig!Q32+'Mid-term Exam'!R32</f>
        <v>29.5</v>
      </c>
      <c r="R32" s="23">
        <f>'Exam 1'!R32+'Exam 2'!R32+Assig!R32+'Mid-term Exam'!S32</f>
        <v>30.5</v>
      </c>
      <c r="S32" s="22">
        <f t="shared" si="0"/>
        <v>426.22</v>
      </c>
      <c r="T32" s="22">
        <f t="shared" si="1"/>
        <v>28.414666666666669</v>
      </c>
    </row>
    <row r="33" spans="1:20" ht="15.75" x14ac:dyDescent="0.25">
      <c r="A33" s="13">
        <v>26</v>
      </c>
      <c r="B33" s="14" t="s">
        <v>49</v>
      </c>
      <c r="C33" s="12" t="s">
        <v>77</v>
      </c>
      <c r="D33" s="23">
        <f>'Exam 1'!D33+'Exam 2'!D33+Assig!D33+'Mid-term Exam'!E33</f>
        <v>32</v>
      </c>
      <c r="E33" s="23">
        <f>'Exam 1'!E33+'Exam 2'!E33+Assig!E33+'Mid-term Exam'!F33</f>
        <v>33.870000000000005</v>
      </c>
      <c r="F33" s="23">
        <f>'Exam 1'!F33+'Exam 2'!F33+Assig!F33+'Mid-term Exam'!G33</f>
        <v>31.900000000000002</v>
      </c>
      <c r="G33" s="23">
        <f>'Exam 1'!G33+'Exam 2'!G33+Assig!G33+'Mid-term Exam'!H33</f>
        <v>25.9</v>
      </c>
      <c r="H33" s="23">
        <f>'Exam 1'!H33+'Exam 2'!H33+Assig!H33+'Mid-term Exam'!I33</f>
        <v>38.6</v>
      </c>
      <c r="I33" s="23">
        <f>'Exam 1'!I33+'Exam 2'!I33+Assig!I33+'Mid-term Exam'!J33</f>
        <v>36.25</v>
      </c>
      <c r="J33" s="23">
        <f>'Exam 1'!J33+'Exam 2'!J33+Assig!J33+'Mid-term Exam'!K33</f>
        <v>35</v>
      </c>
      <c r="K33" s="23">
        <f>'Exam 1'!K33+'Exam 2'!K33+Assig!K33+'Mid-term Exam'!L33</f>
        <v>27</v>
      </c>
      <c r="L33" s="23">
        <f>'Exam 1'!L33+'Exam 2'!L33+Assig!L33+'Mid-term Exam'!M33</f>
        <v>34.83</v>
      </c>
      <c r="M33" s="23">
        <f>'Exam 1'!M33+'Exam 2'!M33+Assig!M33+'Mid-term Exam'!N33</f>
        <v>14.98</v>
      </c>
      <c r="N33" s="23">
        <f>'Exam 1'!N33+'Exam 2'!N33+Assig!N33+'Mid-term Exam'!O33</f>
        <v>16.2</v>
      </c>
      <c r="O33" s="23">
        <f>'Exam 1'!O33+'Exam 2'!O33+Assig!O33+'Mid-term Exam'!P33</f>
        <v>38.5</v>
      </c>
      <c r="P33" s="23">
        <f>'Exam 1'!P33+'Exam 2'!P33+Assig!P33+'Mid-term Exam'!Q33</f>
        <v>20.8</v>
      </c>
      <c r="Q33" s="23">
        <f>'Exam 1'!Q33+'Exam 2'!Q33+Assig!Q33+'Mid-term Exam'!R33</f>
        <v>32.15</v>
      </c>
      <c r="R33" s="23">
        <f>'Exam 1'!R33+'Exam 2'!R33+Assig!R33+'Mid-term Exam'!S33</f>
        <v>35.5</v>
      </c>
      <c r="S33" s="22">
        <f t="shared" si="0"/>
        <v>453.47999999999996</v>
      </c>
      <c r="T33" s="22">
        <f t="shared" si="1"/>
        <v>30.231999999999996</v>
      </c>
    </row>
    <row r="34" spans="1:20" ht="15.75" x14ac:dyDescent="0.25">
      <c r="A34" s="13">
        <v>27</v>
      </c>
      <c r="B34" s="14" t="s">
        <v>50</v>
      </c>
      <c r="C34" s="12" t="s">
        <v>77</v>
      </c>
      <c r="D34" s="23">
        <f>'Exam 1'!D34+'Exam 2'!D34+Assig!D34+'Mid-term Exam'!E34</f>
        <v>35.25</v>
      </c>
      <c r="E34" s="23">
        <f>'Exam 1'!E34+'Exam 2'!E34+Assig!E34+'Mid-term Exam'!F34</f>
        <v>32.25</v>
      </c>
      <c r="F34" s="23">
        <f>'Exam 1'!F34+'Exam 2'!F34+Assig!F34+'Mid-term Exam'!G34</f>
        <v>29.7</v>
      </c>
      <c r="G34" s="23">
        <f>'Exam 1'!G34+'Exam 2'!G34+Assig!G34+'Mid-term Exam'!H34</f>
        <v>29</v>
      </c>
      <c r="H34" s="23">
        <f>'Exam 1'!H34+'Exam 2'!H34+Assig!H34+'Mid-term Exam'!I34</f>
        <v>26</v>
      </c>
      <c r="I34" s="23">
        <f>'Exam 1'!I34+'Exam 2'!I34+Assig!I34+'Mid-term Exam'!J34</f>
        <v>35.349999999999994</v>
      </c>
      <c r="J34" s="23">
        <f>'Exam 1'!J34+'Exam 2'!J34+Assig!J34+'Mid-term Exam'!K34</f>
        <v>33.5</v>
      </c>
      <c r="K34" s="23">
        <f>'Exam 1'!K34+'Exam 2'!K34+Assig!K34+'Mid-term Exam'!L34</f>
        <v>34.75</v>
      </c>
      <c r="L34" s="23">
        <f>'Exam 1'!L34+'Exam 2'!L34+Assig!L34+'Mid-term Exam'!M34</f>
        <v>37.299999999999997</v>
      </c>
      <c r="M34" s="23">
        <f>'Exam 1'!M34+'Exam 2'!M34+Assig!M34+'Mid-term Exam'!N34</f>
        <v>33.090000000000003</v>
      </c>
      <c r="N34" s="23">
        <f>'Exam 1'!N34+'Exam 2'!N34+Assig!N34+'Mid-term Exam'!O34</f>
        <v>31.6</v>
      </c>
      <c r="O34" s="23">
        <f>'Exam 1'!O34+'Exam 2'!O34+Assig!O34+'Mid-term Exam'!P34</f>
        <v>37.799999999999997</v>
      </c>
      <c r="P34" s="23">
        <f>'Exam 1'!P34+'Exam 2'!P34+Assig!P34+'Mid-term Exam'!Q34</f>
        <v>32.9</v>
      </c>
      <c r="Q34" s="23">
        <f>'Exam 1'!Q34+'Exam 2'!Q34+Assig!Q34+'Mid-term Exam'!R34</f>
        <v>38.760000000000005</v>
      </c>
      <c r="R34" s="23">
        <f>'Exam 1'!R34+'Exam 2'!R34+Assig!R34+'Mid-term Exam'!S34</f>
        <v>25.5</v>
      </c>
      <c r="S34" s="22">
        <f t="shared" si="0"/>
        <v>492.74999999999994</v>
      </c>
      <c r="T34" s="22">
        <f t="shared" si="1"/>
        <v>32.849999999999994</v>
      </c>
    </row>
    <row r="35" spans="1:20" ht="15.75" x14ac:dyDescent="0.25">
      <c r="A35" s="13">
        <v>28</v>
      </c>
      <c r="B35" s="14" t="s">
        <v>51</v>
      </c>
      <c r="C35" s="12" t="s">
        <v>77</v>
      </c>
      <c r="D35" s="23">
        <f>'Exam 1'!D35+'Exam 2'!D35+Assig!D35+'Mid-term Exam'!E35</f>
        <v>28.5</v>
      </c>
      <c r="E35" s="23">
        <f>'Exam 1'!E35+'Exam 2'!E35+Assig!E35+'Mid-term Exam'!F35</f>
        <v>29.5</v>
      </c>
      <c r="F35" s="23">
        <f>'Exam 1'!F35+'Exam 2'!F35+Assig!F35+'Mid-term Exam'!G35</f>
        <v>27.8</v>
      </c>
      <c r="G35" s="23">
        <f>'Exam 1'!G35+'Exam 2'!G35+Assig!G35+'Mid-term Exam'!H35</f>
        <v>23.75</v>
      </c>
      <c r="H35" s="23">
        <f>'Exam 1'!H35+'Exam 2'!H35+Assig!H35+'Mid-term Exam'!I35</f>
        <v>31.75</v>
      </c>
      <c r="I35" s="23">
        <f>'Exam 1'!I35+'Exam 2'!I35+Assig!I35+'Mid-term Exam'!J35</f>
        <v>28</v>
      </c>
      <c r="J35" s="23">
        <f>'Exam 1'!J35+'Exam 2'!J35+Assig!J35+'Mid-term Exam'!K35</f>
        <v>28.45</v>
      </c>
      <c r="K35" s="23">
        <f>'Exam 1'!K35+'Exam 2'!K35+Assig!K35+'Mid-term Exam'!L35</f>
        <v>28.7</v>
      </c>
      <c r="L35" s="23">
        <f>'Exam 1'!L35+'Exam 2'!L35+Assig!L35+'Mid-term Exam'!M35</f>
        <v>29.9</v>
      </c>
      <c r="M35" s="23">
        <f>'Exam 1'!M35+'Exam 2'!M35+Assig!M35+'Mid-term Exam'!N35</f>
        <v>18.22</v>
      </c>
      <c r="N35" s="23">
        <f>'Exam 1'!N35+'Exam 2'!N35+Assig!N35+'Mid-term Exam'!O35</f>
        <v>17.7</v>
      </c>
      <c r="O35" s="23">
        <f>'Exam 1'!O35+'Exam 2'!O35+Assig!O35+'Mid-term Exam'!P35</f>
        <v>35.6</v>
      </c>
      <c r="P35" s="23">
        <f>'Exam 1'!P35+'Exam 2'!P35+Assig!P35+'Mid-term Exam'!Q35</f>
        <v>32.9</v>
      </c>
      <c r="Q35" s="23">
        <f>'Exam 1'!Q35+'Exam 2'!Q35+Assig!Q35+'Mid-term Exam'!R35</f>
        <v>34.700000000000003</v>
      </c>
      <c r="R35" s="23">
        <f>'Exam 1'!R35+'Exam 2'!R35+Assig!R35+'Mid-term Exam'!S35</f>
        <v>12</v>
      </c>
      <c r="S35" s="22">
        <f t="shared" si="0"/>
        <v>407.46999999999991</v>
      </c>
      <c r="T35" s="22">
        <f t="shared" si="1"/>
        <v>27.164666666666662</v>
      </c>
    </row>
    <row r="36" spans="1:20" ht="15.75" x14ac:dyDescent="0.25">
      <c r="A36" s="13">
        <v>29</v>
      </c>
      <c r="B36" s="14" t="s">
        <v>52</v>
      </c>
      <c r="C36" s="12" t="s">
        <v>77</v>
      </c>
      <c r="D36" s="23">
        <f>'Exam 1'!D36+'Exam 2'!D36+Assig!D36+'Mid-term Exam'!E36</f>
        <v>4.5</v>
      </c>
      <c r="E36" s="23">
        <f>'Exam 1'!E36+'Exam 2'!E36+Assig!E36+'Mid-term Exam'!F36</f>
        <v>11</v>
      </c>
      <c r="F36" s="23">
        <f>'Exam 1'!F36+'Exam 2'!F36+Assig!F36+'Mid-term Exam'!G36</f>
        <v>16.5</v>
      </c>
      <c r="G36" s="23">
        <f>'Exam 1'!G36+'Exam 2'!G36+Assig!G36+'Mid-term Exam'!H36</f>
        <v>14</v>
      </c>
      <c r="H36" s="23">
        <f>'Exam 1'!H36+'Exam 2'!H36+Assig!H36+'Mid-term Exam'!I36</f>
        <v>17.75</v>
      </c>
      <c r="I36" s="23">
        <f>'Exam 1'!I36+'Exam 2'!I36+Assig!I36+'Mid-term Exam'!J36</f>
        <v>14.4</v>
      </c>
      <c r="J36" s="23">
        <f>'Exam 1'!J36+'Exam 2'!J36+Assig!J36+'Mid-term Exam'!K36</f>
        <v>24</v>
      </c>
      <c r="K36" s="23">
        <f>'Exam 1'!K36+'Exam 2'!K36+Assig!K36+'Mid-term Exam'!L36</f>
        <v>27.45</v>
      </c>
      <c r="L36" s="23">
        <f>'Exam 1'!L36+'Exam 2'!L36+Assig!L36+'Mid-term Exam'!M36</f>
        <v>20.100000000000001</v>
      </c>
      <c r="M36" s="23">
        <f>'Exam 1'!M36+'Exam 2'!M36+Assig!M36+'Mid-term Exam'!N36</f>
        <v>25.36</v>
      </c>
      <c r="N36" s="23">
        <f>'Exam 1'!N36+'Exam 2'!N36+Assig!N36+'Mid-term Exam'!O36</f>
        <v>0</v>
      </c>
      <c r="O36" s="23">
        <f>'Exam 1'!O36+'Exam 2'!O36+Assig!O36+'Mid-term Exam'!P36</f>
        <v>20.399999999999999</v>
      </c>
      <c r="P36" s="23">
        <f>'Exam 1'!P36+'Exam 2'!P36+Assig!P36+'Mid-term Exam'!Q36</f>
        <v>29.9</v>
      </c>
      <c r="Q36" s="23">
        <f>'Exam 1'!Q36+'Exam 2'!Q36+Assig!Q36+'Mid-term Exam'!R36</f>
        <v>24.6</v>
      </c>
      <c r="R36" s="23">
        <f>'Exam 1'!R36+'Exam 2'!R36+Assig!R36+'Mid-term Exam'!S36</f>
        <v>6.5</v>
      </c>
      <c r="S36" s="22">
        <f t="shared" si="0"/>
        <v>256.46000000000004</v>
      </c>
      <c r="T36" s="22">
        <f t="shared" si="1"/>
        <v>17.097333333333335</v>
      </c>
    </row>
    <row r="37" spans="1:20" ht="15.75" x14ac:dyDescent="0.25">
      <c r="A37" s="13">
        <v>30</v>
      </c>
      <c r="B37" s="14" t="s">
        <v>53</v>
      </c>
      <c r="C37" s="12" t="s">
        <v>77</v>
      </c>
      <c r="D37" s="23">
        <f>'Exam 1'!D37+'Exam 2'!D37+Assig!D37+'Mid-term Exam'!E37</f>
        <v>20.5</v>
      </c>
      <c r="E37" s="23">
        <f>'Exam 1'!E37+'Exam 2'!E37+Assig!E37+'Mid-term Exam'!F37</f>
        <v>14</v>
      </c>
      <c r="F37" s="23">
        <f>'Exam 1'!F37+'Exam 2'!F37+Assig!F37+'Mid-term Exam'!G37</f>
        <v>20.3</v>
      </c>
      <c r="G37" s="23">
        <f>'Exam 1'!G37+'Exam 2'!G37+Assig!G37+'Mid-term Exam'!H37</f>
        <v>19.399999999999999</v>
      </c>
      <c r="H37" s="23">
        <f>'Exam 1'!H37+'Exam 2'!H37+Assig!H37+'Mid-term Exam'!I37</f>
        <v>23.5</v>
      </c>
      <c r="I37" s="23">
        <f>'Exam 1'!I37+'Exam 2'!I37+Assig!I37+'Mid-term Exam'!J37</f>
        <v>23.25</v>
      </c>
      <c r="J37" s="23">
        <f>'Exam 1'!J37+'Exam 2'!J37+Assig!J37+'Mid-term Exam'!K37</f>
        <v>23</v>
      </c>
      <c r="K37" s="23">
        <f>'Exam 1'!K37+'Exam 2'!K37+Assig!K37+'Mid-term Exam'!L37</f>
        <v>22.5</v>
      </c>
      <c r="L37" s="23">
        <f>'Exam 1'!L37+'Exam 2'!L37+Assig!L37+'Mid-term Exam'!M37</f>
        <v>26.7</v>
      </c>
      <c r="M37" s="23">
        <f>'Exam 1'!M37+'Exam 2'!M37+Assig!M37+'Mid-term Exam'!N37</f>
        <v>22.16</v>
      </c>
      <c r="N37" s="23">
        <f>'Exam 1'!N37+'Exam 2'!N37+Assig!N37+'Mid-term Exam'!O37</f>
        <v>27.6</v>
      </c>
      <c r="O37" s="23">
        <f>'Exam 1'!O37+'Exam 2'!O37+Assig!O37+'Mid-term Exam'!P37</f>
        <v>26.2</v>
      </c>
      <c r="P37" s="23">
        <f>'Exam 1'!P37+'Exam 2'!P37+Assig!P37+'Mid-term Exam'!Q37</f>
        <v>19.899999999999999</v>
      </c>
      <c r="Q37" s="23">
        <f>'Exam 1'!Q37+'Exam 2'!Q37+Assig!Q37+'Mid-term Exam'!R37</f>
        <v>20.5</v>
      </c>
      <c r="R37" s="23">
        <f>'Exam 1'!R37+'Exam 2'!R37+Assig!R37+'Mid-term Exam'!S37</f>
        <v>16</v>
      </c>
      <c r="S37" s="22">
        <f t="shared" si="0"/>
        <v>325.50999999999993</v>
      </c>
      <c r="T37" s="22">
        <f t="shared" si="1"/>
        <v>21.700666666666663</v>
      </c>
    </row>
    <row r="38" spans="1:20" ht="15.75" x14ac:dyDescent="0.25">
      <c r="A38" s="13">
        <v>31</v>
      </c>
      <c r="B38" s="14" t="s">
        <v>54</v>
      </c>
      <c r="C38" s="12" t="s">
        <v>77</v>
      </c>
      <c r="D38" s="23">
        <f>'Exam 1'!D38+'Exam 2'!D38+Assig!D38+'Mid-term Exam'!E38</f>
        <v>28.75</v>
      </c>
      <c r="E38" s="23">
        <f>'Exam 1'!E38+'Exam 2'!E38+Assig!E38+'Mid-term Exam'!F38</f>
        <v>19.5</v>
      </c>
      <c r="F38" s="23">
        <f>'Exam 1'!F38+'Exam 2'!F38+Assig!F38+'Mid-term Exam'!G38</f>
        <v>21.2</v>
      </c>
      <c r="G38" s="23">
        <f>'Exam 1'!G38+'Exam 2'!G38+Assig!G38+'Mid-term Exam'!H38</f>
        <v>16</v>
      </c>
      <c r="H38" s="23">
        <f>'Exam 1'!H38+'Exam 2'!H38+Assig!H38+'Mid-term Exam'!I38</f>
        <v>27.25</v>
      </c>
      <c r="I38" s="23">
        <f>'Exam 1'!I38+'Exam 2'!I38+Assig!I38+'Mid-term Exam'!J38</f>
        <v>23.15</v>
      </c>
      <c r="J38" s="23">
        <f>'Exam 1'!J38+'Exam 2'!J38+Assig!J38+'Mid-term Exam'!K38</f>
        <v>28</v>
      </c>
      <c r="K38" s="23">
        <f>'Exam 1'!K38+'Exam 2'!K38+Assig!K38+'Mid-term Exam'!L38</f>
        <v>26.95</v>
      </c>
      <c r="L38" s="23">
        <f>'Exam 1'!L38+'Exam 2'!L38+Assig!L38+'Mid-term Exam'!M38</f>
        <v>37.5</v>
      </c>
      <c r="M38" s="23">
        <f>'Exam 1'!M38+'Exam 2'!M38+Assig!M38+'Mid-term Exam'!N38</f>
        <v>27.84</v>
      </c>
      <c r="N38" s="23">
        <f>'Exam 1'!N38+'Exam 2'!N38+Assig!N38+'Mid-term Exam'!O38</f>
        <v>29</v>
      </c>
      <c r="O38" s="23">
        <f>'Exam 1'!O38+'Exam 2'!O38+Assig!O38+'Mid-term Exam'!P38</f>
        <v>32.5</v>
      </c>
      <c r="P38" s="23">
        <f>'Exam 1'!P38+'Exam 2'!P38+Assig!P38+'Mid-term Exam'!Q38</f>
        <v>27</v>
      </c>
      <c r="Q38" s="23">
        <f>'Exam 1'!Q38+'Exam 2'!Q38+Assig!Q38+'Mid-term Exam'!R38</f>
        <v>27.7</v>
      </c>
      <c r="R38" s="23">
        <f>'Exam 1'!R38+'Exam 2'!R38+Assig!R38+'Mid-term Exam'!S38</f>
        <v>21.25</v>
      </c>
      <c r="S38" s="22">
        <f t="shared" si="0"/>
        <v>393.59</v>
      </c>
      <c r="T38" s="22">
        <f t="shared" si="1"/>
        <v>26.239333333333331</v>
      </c>
    </row>
    <row r="39" spans="1:20" ht="15.75" x14ac:dyDescent="0.25">
      <c r="A39" s="13">
        <v>32</v>
      </c>
      <c r="B39" s="14" t="s">
        <v>55</v>
      </c>
      <c r="C39" s="12" t="s">
        <v>77</v>
      </c>
      <c r="D39" s="23">
        <f>'Exam 1'!D39+'Exam 2'!D39+Assig!D39+'Mid-term Exam'!E39</f>
        <v>20.25</v>
      </c>
      <c r="E39" s="23">
        <f>'Exam 1'!E39+'Exam 2'!E39+Assig!E39+'Mid-term Exam'!F39</f>
        <v>34.120000000000005</v>
      </c>
      <c r="F39" s="23">
        <f>'Exam 1'!F39+'Exam 2'!F39+Assig!F39+'Mid-term Exam'!G39</f>
        <v>30.3</v>
      </c>
      <c r="G39" s="23">
        <f>'Exam 1'!G39+'Exam 2'!G39+Assig!G39+'Mid-term Exam'!H39</f>
        <v>31.35</v>
      </c>
      <c r="H39" s="23">
        <f>'Exam 1'!H39+'Exam 2'!H39+Assig!H39+'Mid-term Exam'!I39</f>
        <v>40</v>
      </c>
      <c r="I39" s="23">
        <f>'Exam 1'!I39+'Exam 2'!I39+Assig!I39+'Mid-term Exam'!J39</f>
        <v>38.700000000000003</v>
      </c>
      <c r="J39" s="23">
        <f>'Exam 1'!J39+'Exam 2'!J39+Assig!J39+'Mid-term Exam'!K39</f>
        <v>38</v>
      </c>
      <c r="K39" s="23">
        <f>'Exam 1'!K39+'Exam 2'!K39+Assig!K39+'Mid-term Exam'!L39</f>
        <v>26.25</v>
      </c>
      <c r="L39" s="23">
        <f>'Exam 1'!L39+'Exam 2'!L39+Assig!L39+'Mid-term Exam'!M39</f>
        <v>36.32</v>
      </c>
      <c r="M39" s="23">
        <f>'Exam 1'!M39+'Exam 2'!M39+Assig!M39+'Mid-term Exam'!N39</f>
        <v>21</v>
      </c>
      <c r="N39" s="23">
        <f>'Exam 1'!N39+'Exam 2'!N39+Assig!N39+'Mid-term Exam'!O39</f>
        <v>25.8</v>
      </c>
      <c r="O39" s="23">
        <f>'Exam 1'!O39+'Exam 2'!O39+Assig!O39+'Mid-term Exam'!P39</f>
        <v>31</v>
      </c>
      <c r="P39" s="23">
        <f>'Exam 1'!P39+'Exam 2'!P39+Assig!P39+'Mid-term Exam'!Q39</f>
        <v>27.6</v>
      </c>
      <c r="Q39" s="23">
        <f>'Exam 1'!Q39+'Exam 2'!Q39+Assig!Q39+'Mid-term Exam'!R39</f>
        <v>27.8</v>
      </c>
      <c r="R39" s="23">
        <f>'Exam 1'!R39+'Exam 2'!R39+Assig!R39+'Mid-term Exam'!S39</f>
        <v>37.25</v>
      </c>
      <c r="S39" s="22">
        <f t="shared" si="0"/>
        <v>465.74000000000007</v>
      </c>
      <c r="T39" s="22">
        <f t="shared" si="1"/>
        <v>31.049333333333337</v>
      </c>
    </row>
    <row r="40" spans="1:20" ht="15.75" x14ac:dyDescent="0.25">
      <c r="A40" s="13">
        <v>33</v>
      </c>
      <c r="B40" s="14" t="s">
        <v>56</v>
      </c>
      <c r="C40" s="12" t="s">
        <v>77</v>
      </c>
      <c r="D40" s="23">
        <f>'Exam 1'!D40+'Exam 2'!D40+Assig!D40+'Mid-term Exam'!E40</f>
        <v>21.25</v>
      </c>
      <c r="E40" s="23">
        <f>'Exam 1'!E40+'Exam 2'!E40+Assig!E40+'Mid-term Exam'!F40</f>
        <v>22</v>
      </c>
      <c r="F40" s="23">
        <f>'Exam 1'!F40+'Exam 2'!F40+Assig!F40+'Mid-term Exam'!G40</f>
        <v>21.1</v>
      </c>
      <c r="G40" s="23">
        <f>'Exam 1'!G40+'Exam 2'!G40+Assig!G40+'Mid-term Exam'!H40</f>
        <v>24.05</v>
      </c>
      <c r="H40" s="23">
        <f>'Exam 1'!H40+'Exam 2'!H40+Assig!H40+'Mid-term Exam'!I40</f>
        <v>25.15</v>
      </c>
      <c r="I40" s="23">
        <f>'Exam 1'!I40+'Exam 2'!I40+Assig!I40+'Mid-term Exam'!J40</f>
        <v>32.35</v>
      </c>
      <c r="J40" s="23">
        <f>'Exam 1'!J40+'Exam 2'!J40+Assig!J40+'Mid-term Exam'!K40</f>
        <v>27.2</v>
      </c>
      <c r="K40" s="23">
        <f>'Exam 1'!K40+'Exam 2'!K40+Assig!K40+'Mid-term Exam'!L40</f>
        <v>28.75</v>
      </c>
      <c r="L40" s="23">
        <f>'Exam 1'!L40+'Exam 2'!L40+Assig!L40+'Mid-term Exam'!M40</f>
        <v>29.6</v>
      </c>
      <c r="M40" s="23">
        <f>'Exam 1'!M40+'Exam 2'!M40+Assig!M40+'Mid-term Exam'!N40</f>
        <v>27.14</v>
      </c>
      <c r="N40" s="23">
        <f>'Exam 1'!N40+'Exam 2'!N40+Assig!N40+'Mid-term Exam'!O40</f>
        <v>28.3</v>
      </c>
      <c r="O40" s="23">
        <f>'Exam 1'!O40+'Exam 2'!O40+Assig!O40+'Mid-term Exam'!P40</f>
        <v>30.8</v>
      </c>
      <c r="P40" s="23">
        <f>'Exam 1'!P40+'Exam 2'!P40+Assig!P40+'Mid-term Exam'!Q40</f>
        <v>30.6</v>
      </c>
      <c r="Q40" s="23">
        <f>'Exam 1'!Q40+'Exam 2'!Q40+Assig!Q40+'Mid-term Exam'!R40</f>
        <v>27.6</v>
      </c>
      <c r="R40" s="23">
        <f>'Exam 1'!R40+'Exam 2'!R40+Assig!R40+'Mid-term Exam'!S40</f>
        <v>26</v>
      </c>
      <c r="S40" s="22">
        <f t="shared" ref="S40:S61" si="2">SUM(D40:R40)</f>
        <v>401.89000000000004</v>
      </c>
      <c r="T40" s="22">
        <f t="shared" ref="T40:T61" si="3">AVERAGE(D40:R40)</f>
        <v>26.792666666666669</v>
      </c>
    </row>
    <row r="41" spans="1:20" ht="15.75" x14ac:dyDescent="0.25">
      <c r="A41" s="13">
        <v>34</v>
      </c>
      <c r="B41" s="14" t="s">
        <v>57</v>
      </c>
      <c r="C41" s="12" t="s">
        <v>77</v>
      </c>
      <c r="D41" s="23">
        <f>'Exam 1'!D41+'Exam 2'!D41+Assig!D41+'Mid-term Exam'!E41</f>
        <v>17.5</v>
      </c>
      <c r="E41" s="23">
        <f>'Exam 1'!E41+'Exam 2'!E41+Assig!E41+'Mid-term Exam'!F41</f>
        <v>12.120000000000001</v>
      </c>
      <c r="F41" s="23">
        <f>'Exam 1'!F41+'Exam 2'!F41+Assig!F41+'Mid-term Exam'!G41</f>
        <v>24.6</v>
      </c>
      <c r="G41" s="23">
        <f>'Exam 1'!G41+'Exam 2'!G41+Assig!G41+'Mid-term Exam'!H41</f>
        <v>17</v>
      </c>
      <c r="H41" s="23">
        <f>'Exam 1'!H41+'Exam 2'!H41+Assig!H41+'Mid-term Exam'!I41</f>
        <v>24.4</v>
      </c>
      <c r="I41" s="23">
        <f>'Exam 1'!I41+'Exam 2'!I41+Assig!I41+'Mid-term Exam'!J41</f>
        <v>17.350000000000001</v>
      </c>
      <c r="J41" s="23">
        <f>'Exam 1'!J41+'Exam 2'!J41+Assig!J41+'Mid-term Exam'!K41</f>
        <v>17.2</v>
      </c>
      <c r="K41" s="23">
        <f>'Exam 1'!K41+'Exam 2'!K41+Assig!K41+'Mid-term Exam'!L41</f>
        <v>26.75</v>
      </c>
      <c r="L41" s="23">
        <f>'Exam 1'!L41+'Exam 2'!L41+Assig!L41+'Mid-term Exam'!M41</f>
        <v>28.200000000000003</v>
      </c>
      <c r="M41" s="23">
        <f>'Exam 1'!M41+'Exam 2'!M41+Assig!M41+'Mid-term Exam'!N41</f>
        <v>23.2</v>
      </c>
      <c r="N41" s="23">
        <f>'Exam 1'!N41+'Exam 2'!N41+Assig!N41+'Mid-term Exam'!O41</f>
        <v>32.1</v>
      </c>
      <c r="O41" s="23">
        <f>'Exam 1'!O41+'Exam 2'!O41+Assig!O41+'Mid-term Exam'!P41</f>
        <v>28.3</v>
      </c>
      <c r="P41" s="23">
        <f>'Exam 1'!P41+'Exam 2'!P41+Assig!P41+'Mid-term Exam'!Q41</f>
        <v>27</v>
      </c>
      <c r="Q41" s="23">
        <f>'Exam 1'!Q41+'Exam 2'!Q41+Assig!Q41+'Mid-term Exam'!R41</f>
        <v>20.2</v>
      </c>
      <c r="R41" s="23">
        <f>'Exam 1'!R41+'Exam 2'!R41+Assig!R41+'Mid-term Exam'!S41</f>
        <v>21.75</v>
      </c>
      <c r="S41" s="22">
        <f t="shared" si="2"/>
        <v>337.66999999999996</v>
      </c>
      <c r="T41" s="22">
        <f t="shared" si="3"/>
        <v>22.511333333333329</v>
      </c>
    </row>
    <row r="42" spans="1:20" ht="15.75" x14ac:dyDescent="0.25">
      <c r="A42" s="13">
        <v>35</v>
      </c>
      <c r="B42" s="14" t="s">
        <v>58</v>
      </c>
      <c r="C42" s="12" t="s">
        <v>77</v>
      </c>
      <c r="D42" s="23">
        <f>'Exam 1'!D42+'Exam 2'!D42+Assig!D42+'Mid-term Exam'!E42</f>
        <v>34</v>
      </c>
      <c r="E42" s="23">
        <f>'Exam 1'!E42+'Exam 2'!E42+Assig!E42+'Mid-term Exam'!F42</f>
        <v>28.12</v>
      </c>
      <c r="F42" s="23">
        <f>'Exam 1'!F42+'Exam 2'!F42+Assig!F42+'Mid-term Exam'!G42</f>
        <v>34.200000000000003</v>
      </c>
      <c r="G42" s="23">
        <f>'Exam 1'!G42+'Exam 2'!G42+Assig!G42+'Mid-term Exam'!H42</f>
        <v>31.25</v>
      </c>
      <c r="H42" s="23">
        <f>'Exam 1'!H42+'Exam 2'!H42+Assig!H42+'Mid-term Exam'!I42</f>
        <v>33.049999999999997</v>
      </c>
      <c r="I42" s="23">
        <f>'Exam 1'!I42+'Exam 2'!I42+Assig!I42+'Mid-term Exam'!J42</f>
        <v>35.35</v>
      </c>
      <c r="J42" s="23">
        <f>'Exam 1'!J42+'Exam 2'!J42+Assig!J42+'Mid-term Exam'!K42</f>
        <v>39.5</v>
      </c>
      <c r="K42" s="23">
        <f>'Exam 1'!K42+'Exam 2'!K42+Assig!K42+'Mid-term Exam'!L42</f>
        <v>37</v>
      </c>
      <c r="L42" s="23">
        <f>'Exam 1'!L42+'Exam 2'!L42+Assig!L42+'Mid-term Exam'!M42</f>
        <v>38.900000000000006</v>
      </c>
      <c r="M42" s="23">
        <f>'Exam 1'!M42+'Exam 2'!M42+Assig!M42+'Mid-term Exam'!N42</f>
        <v>36.1</v>
      </c>
      <c r="N42" s="23">
        <f>'Exam 1'!N42+'Exam 2'!N42+Assig!N42+'Mid-term Exam'!O42</f>
        <v>36.5</v>
      </c>
      <c r="O42" s="23">
        <f>'Exam 1'!O42+'Exam 2'!O42+Assig!O42+'Mid-term Exam'!P42</f>
        <v>38.1</v>
      </c>
      <c r="P42" s="23">
        <f>'Exam 1'!P42+'Exam 2'!P42+Assig!P42+'Mid-term Exam'!Q42</f>
        <v>34.700000000000003</v>
      </c>
      <c r="Q42" s="23">
        <f>'Exam 1'!Q42+'Exam 2'!Q42+Assig!Q42+'Mid-term Exam'!R42</f>
        <v>36.950000000000003</v>
      </c>
      <c r="R42" s="23">
        <f>'Exam 1'!R42+'Exam 2'!R42+Assig!R42+'Mid-term Exam'!S42</f>
        <v>32.25</v>
      </c>
      <c r="S42" s="22">
        <f t="shared" si="2"/>
        <v>525.97</v>
      </c>
      <c r="T42" s="22">
        <f t="shared" si="3"/>
        <v>35.064666666666668</v>
      </c>
    </row>
    <row r="43" spans="1:20" ht="15.75" x14ac:dyDescent="0.25">
      <c r="A43" s="13">
        <v>36</v>
      </c>
      <c r="B43" s="14" t="s">
        <v>59</v>
      </c>
      <c r="C43" s="12" t="s">
        <v>77</v>
      </c>
      <c r="D43" s="23">
        <f>'Exam 1'!D43+'Exam 2'!D43+Assig!D43+'Mid-term Exam'!E43</f>
        <v>13.75</v>
      </c>
      <c r="E43" s="23">
        <f>'Exam 1'!E43+'Exam 2'!E43+Assig!E43+'Mid-term Exam'!F43</f>
        <v>15.5</v>
      </c>
      <c r="F43" s="23">
        <f>'Exam 1'!F43+'Exam 2'!F43+Assig!F43+'Mid-term Exam'!G43</f>
        <v>27.2</v>
      </c>
      <c r="G43" s="23">
        <f>'Exam 1'!G43+'Exam 2'!G43+Assig!G43+'Mid-term Exam'!H43</f>
        <v>21.35</v>
      </c>
      <c r="H43" s="23">
        <f>'Exam 1'!H43+'Exam 2'!H43+Assig!H43+'Mid-term Exam'!I43</f>
        <v>27.6</v>
      </c>
      <c r="I43" s="23">
        <f>'Exam 1'!I43+'Exam 2'!I43+Assig!I43+'Mid-term Exam'!J43</f>
        <v>25.950000000000003</v>
      </c>
      <c r="J43" s="23">
        <f>'Exam 1'!J43+'Exam 2'!J43+Assig!J43+'Mid-term Exam'!K43</f>
        <v>32.1</v>
      </c>
      <c r="K43" s="23">
        <f>'Exam 1'!K43+'Exam 2'!K43+Assig!K43+'Mid-term Exam'!L43</f>
        <v>30.1</v>
      </c>
      <c r="L43" s="23">
        <f>'Exam 1'!L43+'Exam 2'!L43+Assig!L43+'Mid-term Exam'!M43</f>
        <v>30.799999999999997</v>
      </c>
      <c r="M43" s="23">
        <f>'Exam 1'!M43+'Exam 2'!M43+Assig!M43+'Mid-term Exam'!N43</f>
        <v>28.4</v>
      </c>
      <c r="N43" s="23">
        <f>'Exam 1'!N43+'Exam 2'!N43+Assig!N43+'Mid-term Exam'!O43</f>
        <v>26.3</v>
      </c>
      <c r="O43" s="23">
        <f>'Exam 1'!O43+'Exam 2'!O43+Assig!O43+'Mid-term Exam'!P43</f>
        <v>30.9</v>
      </c>
      <c r="P43" s="23">
        <f>'Exam 1'!P43+'Exam 2'!P43+Assig!P43+'Mid-term Exam'!Q43</f>
        <v>29.4</v>
      </c>
      <c r="Q43" s="23">
        <f>'Exam 1'!Q43+'Exam 2'!Q43+Assig!Q43+'Mid-term Exam'!R43</f>
        <v>22.35</v>
      </c>
      <c r="R43" s="23">
        <f>'Exam 1'!R43+'Exam 2'!R43+Assig!R43+'Mid-term Exam'!S43</f>
        <v>18</v>
      </c>
      <c r="S43" s="22">
        <f t="shared" si="2"/>
        <v>379.7</v>
      </c>
      <c r="T43" s="22">
        <f t="shared" si="3"/>
        <v>25.313333333333333</v>
      </c>
    </row>
    <row r="44" spans="1:20" ht="15.75" x14ac:dyDescent="0.25">
      <c r="A44" s="13">
        <v>37</v>
      </c>
      <c r="B44" s="14" t="s">
        <v>60</v>
      </c>
      <c r="C44" s="12" t="s">
        <v>77</v>
      </c>
      <c r="D44" s="23">
        <f>'Exam 1'!D44+'Exam 2'!D44+Assig!D44+'Mid-term Exam'!E44</f>
        <v>20.75</v>
      </c>
      <c r="E44" s="23">
        <f>'Exam 1'!E44+'Exam 2'!E44+Assig!E44+'Mid-term Exam'!F44</f>
        <v>18.25</v>
      </c>
      <c r="F44" s="23">
        <f>'Exam 1'!F44+'Exam 2'!F44+Assig!F44+'Mid-term Exam'!G44</f>
        <v>27.2</v>
      </c>
      <c r="G44" s="23">
        <f>'Exam 1'!G44+'Exam 2'!G44+Assig!G44+'Mid-term Exam'!H44</f>
        <v>18.8</v>
      </c>
      <c r="H44" s="23">
        <f>'Exam 1'!H44+'Exam 2'!H44+Assig!H44+'Mid-term Exam'!I44</f>
        <v>28.25</v>
      </c>
      <c r="I44" s="23">
        <f>'Exam 1'!I44+'Exam 2'!I44+Assig!I44+'Mid-term Exam'!J44</f>
        <v>27.7</v>
      </c>
      <c r="J44" s="23">
        <f>'Exam 1'!J44+'Exam 2'!J44+Assig!J44+'Mid-term Exam'!K44</f>
        <v>28.8</v>
      </c>
      <c r="K44" s="23">
        <f>'Exam 1'!K44+'Exam 2'!K44+Assig!K44+'Mid-term Exam'!L44</f>
        <v>31.875</v>
      </c>
      <c r="L44" s="23">
        <f>'Exam 1'!L44+'Exam 2'!L44+Assig!L44+'Mid-term Exam'!M44</f>
        <v>28.6</v>
      </c>
      <c r="M44" s="23">
        <f>'Exam 1'!M44+'Exam 2'!M44+Assig!M44+'Mid-term Exam'!N44</f>
        <v>24.5</v>
      </c>
      <c r="N44" s="23">
        <f>'Exam 1'!N44+'Exam 2'!N44+Assig!N44+'Mid-term Exam'!O44</f>
        <v>33.5</v>
      </c>
      <c r="O44" s="23">
        <f>'Exam 1'!O44+'Exam 2'!O44+Assig!O44+'Mid-term Exam'!P44</f>
        <v>23.2</v>
      </c>
      <c r="P44" s="23">
        <f>'Exam 1'!P44+'Exam 2'!P44+Assig!P44+'Mid-term Exam'!Q44</f>
        <v>28.2</v>
      </c>
      <c r="Q44" s="23">
        <f>'Exam 1'!Q44+'Exam 2'!Q44+Assig!Q44+'Mid-term Exam'!R44</f>
        <v>28</v>
      </c>
      <c r="R44" s="23">
        <f>'Exam 1'!R44+'Exam 2'!R44+Assig!R44+'Mid-term Exam'!S44</f>
        <v>22.75</v>
      </c>
      <c r="S44" s="22">
        <f t="shared" si="2"/>
        <v>390.375</v>
      </c>
      <c r="T44" s="22">
        <f t="shared" si="3"/>
        <v>26.024999999999999</v>
      </c>
    </row>
    <row r="45" spans="1:20" ht="15.75" x14ac:dyDescent="0.25">
      <c r="A45" s="13">
        <v>38</v>
      </c>
      <c r="B45" s="14" t="s">
        <v>78</v>
      </c>
      <c r="C45" s="12" t="s">
        <v>77</v>
      </c>
      <c r="D45" s="23">
        <f>'Exam 1'!D61+'Exam 2'!D61+Assig!D61+'Mid-term Exam'!E61</f>
        <v>28.75</v>
      </c>
      <c r="E45" s="23">
        <f>'Exam 1'!E61+'Exam 2'!E61+Assig!E61+'Mid-term Exam'!F61</f>
        <v>31.75</v>
      </c>
      <c r="F45" s="23">
        <f>'Exam 1'!F61+'Exam 2'!F61+Assig!F61+'Mid-term Exam'!G61</f>
        <v>31.5</v>
      </c>
      <c r="G45" s="23">
        <f>'Exam 1'!G61+'Exam 2'!G61+Assig!G61+'Mid-term Exam'!H61</f>
        <v>33.25</v>
      </c>
      <c r="H45" s="23">
        <f>'Exam 1'!H61+'Exam 2'!H61+Assig!H61+'Mid-term Exam'!I61</f>
        <v>34</v>
      </c>
      <c r="I45" s="23">
        <f>'Exam 1'!I61+'Exam 2'!I61+Assig!I61+'Mid-term Exam'!J61</f>
        <v>35.200000000000003</v>
      </c>
      <c r="J45" s="23">
        <f>'Exam 1'!J61+'Exam 2'!J61+Assig!J61+'Mid-term Exam'!K61</f>
        <v>40</v>
      </c>
      <c r="K45" s="23">
        <f>'Exam 1'!K61+'Exam 2'!K61+Assig!K61+'Mid-term Exam'!L61</f>
        <v>36.25</v>
      </c>
      <c r="L45" s="23">
        <f>'Exam 1'!L61+'Exam 2'!L61+Assig!L61+'Mid-term Exam'!M61</f>
        <v>31.2</v>
      </c>
      <c r="M45" s="23">
        <f>'Exam 1'!M61+'Exam 2'!M61+Assig!M61+'Mid-term Exam'!N61</f>
        <v>34.83</v>
      </c>
      <c r="N45" s="23">
        <f>'Exam 1'!N61+'Exam 2'!N61+Assig!N61+'Mid-term Exam'!O61</f>
        <v>33.799999999999997</v>
      </c>
      <c r="O45" s="23">
        <f>'Exam 1'!O61+'Exam 2'!O61+Assig!O61+'Mid-term Exam'!P61</f>
        <v>33.700000000000003</v>
      </c>
      <c r="P45" s="23">
        <f>'Exam 1'!P61+'Exam 2'!P61+Assig!P61+'Mid-term Exam'!Q61</f>
        <v>36.5</v>
      </c>
      <c r="Q45" s="23">
        <f>'Exam 1'!Q61+'Exam 2'!Q61+Assig!Q61+'Mid-term Exam'!R61</f>
        <v>32.9</v>
      </c>
      <c r="R45" s="23">
        <f>'Exam 1'!R61+'Exam 2'!R61+Assig!R61+'Mid-term Exam'!S61</f>
        <v>36.75</v>
      </c>
      <c r="S45" s="22">
        <f t="shared" si="2"/>
        <v>510.37999999999994</v>
      </c>
      <c r="T45" s="22">
        <f t="shared" si="3"/>
        <v>34.025333333333329</v>
      </c>
    </row>
    <row r="46" spans="1:20" ht="15.75" x14ac:dyDescent="0.25">
      <c r="A46" s="13">
        <v>39</v>
      </c>
      <c r="B46" s="14" t="s">
        <v>61</v>
      </c>
      <c r="C46" s="12" t="s">
        <v>77</v>
      </c>
      <c r="D46" s="23">
        <f>'Exam 1'!D45+'Exam 2'!D45+Assig!D45+'Mid-term Exam'!E45</f>
        <v>28.5</v>
      </c>
      <c r="E46" s="23">
        <f>'Exam 1'!E45+'Exam 2'!E45+Assig!E45+'Mid-term Exam'!F45</f>
        <v>24</v>
      </c>
      <c r="F46" s="23">
        <f>'Exam 1'!F45+'Exam 2'!F45+Assig!F45+'Mid-term Exam'!G45</f>
        <v>33</v>
      </c>
      <c r="G46" s="23">
        <f>'Exam 1'!G45+'Exam 2'!G45+Assig!G45+'Mid-term Exam'!H45</f>
        <v>29.75</v>
      </c>
      <c r="H46" s="23">
        <f>'Exam 1'!H45+'Exam 2'!H45+Assig!H45+'Mid-term Exam'!I45</f>
        <v>29.25</v>
      </c>
      <c r="I46" s="23">
        <f>'Exam 1'!I45+'Exam 2'!I45+Assig!I45+'Mid-term Exam'!J45</f>
        <v>31.25</v>
      </c>
      <c r="J46" s="23">
        <f>'Exam 1'!J45+'Exam 2'!J45+Assig!J45+'Mid-term Exam'!K45</f>
        <v>35.730000000000004</v>
      </c>
      <c r="K46" s="23">
        <f>'Exam 1'!K45+'Exam 2'!K45+Assig!K45+'Mid-term Exam'!L45</f>
        <v>30.75</v>
      </c>
      <c r="L46" s="23">
        <f>'Exam 1'!L45+'Exam 2'!L45+Assig!L45+'Mid-term Exam'!M45</f>
        <v>33.299999999999997</v>
      </c>
      <c r="M46" s="23">
        <f>'Exam 1'!M45+'Exam 2'!M45+Assig!M45+'Mid-term Exam'!N45</f>
        <v>38.5</v>
      </c>
      <c r="N46" s="23">
        <f>'Exam 1'!N45+'Exam 2'!N45+Assig!N45+'Mid-term Exam'!O45</f>
        <v>37.299999999999997</v>
      </c>
      <c r="O46" s="23">
        <f>'Exam 1'!O45+'Exam 2'!O45+Assig!O45+'Mid-term Exam'!P45</f>
        <v>32.6</v>
      </c>
      <c r="P46" s="23">
        <f>'Exam 1'!P45+'Exam 2'!P45+Assig!P45+'Mid-term Exam'!Q45</f>
        <v>29.700000000000003</v>
      </c>
      <c r="Q46" s="23">
        <f>'Exam 1'!Q45+'Exam 2'!Q45+Assig!Q45+'Mid-term Exam'!R45</f>
        <v>34.700000000000003</v>
      </c>
      <c r="R46" s="23">
        <f>'Exam 1'!R45+'Exam 2'!R45+Assig!R45+'Mid-term Exam'!S45</f>
        <v>17.25</v>
      </c>
      <c r="S46" s="22">
        <f t="shared" si="2"/>
        <v>465.58000000000004</v>
      </c>
      <c r="T46" s="22">
        <f t="shared" si="3"/>
        <v>31.038666666666668</v>
      </c>
    </row>
    <row r="47" spans="1:20" ht="15.75" x14ac:dyDescent="0.25">
      <c r="A47" s="13">
        <v>40</v>
      </c>
      <c r="B47" s="14" t="s">
        <v>62</v>
      </c>
      <c r="C47" s="12" t="s">
        <v>77</v>
      </c>
      <c r="D47" s="23">
        <f>'Exam 1'!D46+'Exam 2'!D46+Assig!D46+'Mid-term Exam'!E46</f>
        <v>36.75</v>
      </c>
      <c r="E47" s="23">
        <f>'Exam 1'!E46+'Exam 2'!E46+Assig!E46+'Mid-term Exam'!F46</f>
        <v>35.5</v>
      </c>
      <c r="F47" s="23">
        <f>'Exam 1'!F46+'Exam 2'!F46+Assig!F46+'Mid-term Exam'!G46</f>
        <v>37</v>
      </c>
      <c r="G47" s="23">
        <f>'Exam 1'!G46+'Exam 2'!G46+Assig!G46+'Mid-term Exam'!H46</f>
        <v>34.25</v>
      </c>
      <c r="H47" s="23">
        <f>'Exam 1'!H46+'Exam 2'!H46+Assig!H46+'Mid-term Exam'!I46</f>
        <v>34.65</v>
      </c>
      <c r="I47" s="23">
        <f>'Exam 1'!I46+'Exam 2'!I46+Assig!I46+'Mid-term Exam'!J46</f>
        <v>40</v>
      </c>
      <c r="J47" s="23">
        <f>'Exam 1'!J46+'Exam 2'!J46+Assig!J46+'Mid-term Exam'!K46</f>
        <v>39.409999999999997</v>
      </c>
      <c r="K47" s="23">
        <f>'Exam 1'!K46+'Exam 2'!K46+Assig!K46+'Mid-term Exam'!L46</f>
        <v>37.65</v>
      </c>
      <c r="L47" s="23">
        <f>'Exam 1'!L46+'Exam 2'!L46+Assig!L46+'Mid-term Exam'!M46</f>
        <v>39.299999999999997</v>
      </c>
      <c r="M47" s="23">
        <f>'Exam 1'!M46+'Exam 2'!M46+Assig!M46+'Mid-term Exam'!N46</f>
        <v>40</v>
      </c>
      <c r="N47" s="23">
        <f>'Exam 1'!N46+'Exam 2'!N46+Assig!N46+'Mid-term Exam'!O46</f>
        <v>39</v>
      </c>
      <c r="O47" s="23">
        <f>'Exam 1'!O46+'Exam 2'!O46+Assig!O46+'Mid-term Exam'!P46</f>
        <v>38.299999999999997</v>
      </c>
      <c r="P47" s="23">
        <f>'Exam 1'!P46+'Exam 2'!P46+Assig!P46+'Mid-term Exam'!Q46</f>
        <v>36.5</v>
      </c>
      <c r="Q47" s="23">
        <f>'Exam 1'!Q46+'Exam 2'!Q46+Assig!Q46+'Mid-term Exam'!R46</f>
        <v>39.85</v>
      </c>
      <c r="R47" s="23">
        <f>'Exam 1'!R46+'Exam 2'!R46+Assig!R46+'Mid-term Exam'!S46</f>
        <v>37.25</v>
      </c>
      <c r="S47" s="22">
        <f t="shared" si="2"/>
        <v>565.41</v>
      </c>
      <c r="T47" s="22">
        <f t="shared" si="3"/>
        <v>37.693999999999996</v>
      </c>
    </row>
    <row r="48" spans="1:20" ht="15.75" x14ac:dyDescent="0.25">
      <c r="A48" s="13">
        <v>41</v>
      </c>
      <c r="B48" s="14" t="s">
        <v>63</v>
      </c>
      <c r="C48" s="12" t="s">
        <v>77</v>
      </c>
      <c r="D48" s="23">
        <f>'Exam 1'!D47+'Exam 2'!D47+Assig!D47+'Mid-term Exam'!E47</f>
        <v>26.25</v>
      </c>
      <c r="E48" s="23">
        <f>'Exam 1'!E47+'Exam 2'!E47+Assig!E47+'Mid-term Exam'!F47</f>
        <v>22</v>
      </c>
      <c r="F48" s="23">
        <f>'Exam 1'!F47+'Exam 2'!F47+Assig!F47+'Mid-term Exam'!G47</f>
        <v>25.8</v>
      </c>
      <c r="G48" s="23">
        <f>'Exam 1'!G47+'Exam 2'!G47+Assig!G47+'Mid-term Exam'!H47</f>
        <v>21.75</v>
      </c>
      <c r="H48" s="23">
        <f>'Exam 1'!H47+'Exam 2'!H47+Assig!H47+'Mid-term Exam'!I47</f>
        <v>22.25</v>
      </c>
      <c r="I48" s="23">
        <f>'Exam 1'!I47+'Exam 2'!I47+Assig!I47+'Mid-term Exam'!J47</f>
        <v>23.35</v>
      </c>
      <c r="J48" s="23">
        <f>'Exam 1'!J47+'Exam 2'!J47+Assig!J47+'Mid-term Exam'!K47</f>
        <v>29.2</v>
      </c>
      <c r="K48" s="23">
        <f>'Exam 1'!K47+'Exam 2'!K47+Assig!K47+'Mid-term Exam'!L47</f>
        <v>29.25</v>
      </c>
      <c r="L48" s="23">
        <f>'Exam 1'!L47+'Exam 2'!L47+Assig!L47+'Mid-term Exam'!M47</f>
        <v>27.599999999999998</v>
      </c>
      <c r="M48" s="23">
        <f>'Exam 1'!M47+'Exam 2'!M47+Assig!M47+'Mid-term Exam'!N47</f>
        <v>16.18</v>
      </c>
      <c r="N48" s="23">
        <f>'Exam 1'!N47+'Exam 2'!N47+Assig!N47+'Mid-term Exam'!O47</f>
        <v>23.1</v>
      </c>
      <c r="O48" s="23">
        <f>'Exam 1'!O47+'Exam 2'!O47+Assig!O47+'Mid-term Exam'!P47</f>
        <v>27.5</v>
      </c>
      <c r="P48" s="23">
        <f>'Exam 1'!P47+'Exam 2'!P47+Assig!P47+'Mid-term Exam'!Q47</f>
        <v>29.4</v>
      </c>
      <c r="Q48" s="23">
        <f>'Exam 1'!Q47+'Exam 2'!Q47+Assig!Q47+'Mid-term Exam'!R47</f>
        <v>23.7</v>
      </c>
      <c r="R48" s="23">
        <f>'Exam 1'!R47+'Exam 2'!R47+Assig!R47+'Mid-term Exam'!S47</f>
        <v>22.25</v>
      </c>
      <c r="S48" s="22">
        <f t="shared" si="2"/>
        <v>369.58</v>
      </c>
      <c r="T48" s="22">
        <f t="shared" si="3"/>
        <v>24.638666666666666</v>
      </c>
    </row>
    <row r="49" spans="1:20" ht="15.75" x14ac:dyDescent="0.25">
      <c r="A49" s="13">
        <v>42</v>
      </c>
      <c r="B49" s="14" t="s">
        <v>64</v>
      </c>
      <c r="C49" s="12" t="s">
        <v>77</v>
      </c>
      <c r="D49" s="23">
        <f>'Exam 1'!D48+'Exam 2'!D48+Assig!D48+'Mid-term Exam'!E48</f>
        <v>22.5</v>
      </c>
      <c r="E49" s="23">
        <f>'Exam 1'!E48+'Exam 2'!E48+Assig!E48+'Mid-term Exam'!F48</f>
        <v>15.370000000000001</v>
      </c>
      <c r="F49" s="23">
        <f>'Exam 1'!F48+'Exam 2'!F48+Assig!F48+'Mid-term Exam'!G48</f>
        <v>20.9</v>
      </c>
      <c r="G49" s="23">
        <f>'Exam 1'!G48+'Exam 2'!G48+Assig!G48+'Mid-term Exam'!H48</f>
        <v>17</v>
      </c>
      <c r="H49" s="23">
        <f>'Exam 1'!H48+'Exam 2'!H48+Assig!H48+'Mid-term Exam'!I48</f>
        <v>22.4</v>
      </c>
      <c r="I49" s="23">
        <f>'Exam 1'!I48+'Exam 2'!I48+Assig!I48+'Mid-term Exam'!J48</f>
        <v>18.2</v>
      </c>
      <c r="J49" s="23">
        <f>'Exam 1'!J48+'Exam 2'!J48+Assig!J48+'Mid-term Exam'!K48</f>
        <v>25.25</v>
      </c>
      <c r="K49" s="23">
        <f>'Exam 1'!K48+'Exam 2'!K48+Assig!K48+'Mid-term Exam'!L48</f>
        <v>22.75</v>
      </c>
      <c r="L49" s="23">
        <f>'Exam 1'!L48+'Exam 2'!L48+Assig!L48+'Mid-term Exam'!M48</f>
        <v>21.5</v>
      </c>
      <c r="M49" s="23">
        <f>'Exam 1'!M48+'Exam 2'!M48+Assig!M48+'Mid-term Exam'!N48</f>
        <v>17.46</v>
      </c>
      <c r="N49" s="23">
        <f>'Exam 1'!N48+'Exam 2'!N48+Assig!N48+'Mid-term Exam'!O48</f>
        <v>23.8</v>
      </c>
      <c r="O49" s="23">
        <f>'Exam 1'!O48+'Exam 2'!O48+Assig!O48+'Mid-term Exam'!P48</f>
        <v>26.8</v>
      </c>
      <c r="P49" s="23">
        <f>'Exam 1'!P48+'Exam 2'!P48+Assig!P48+'Mid-term Exam'!Q48</f>
        <v>22.1</v>
      </c>
      <c r="Q49" s="23">
        <f>'Exam 1'!Q48+'Exam 2'!Q48+Assig!Q48+'Mid-term Exam'!R48</f>
        <v>19</v>
      </c>
      <c r="R49" s="23">
        <f>'Exam 1'!R48+'Exam 2'!R48+Assig!R48+'Mid-term Exam'!S48</f>
        <v>16.25</v>
      </c>
      <c r="S49" s="22">
        <f t="shared" si="2"/>
        <v>311.28000000000003</v>
      </c>
      <c r="T49" s="22">
        <f t="shared" si="3"/>
        <v>20.752000000000002</v>
      </c>
    </row>
    <row r="50" spans="1:20" ht="15.75" x14ac:dyDescent="0.25">
      <c r="A50" s="13">
        <v>43</v>
      </c>
      <c r="B50" s="14" t="s">
        <v>65</v>
      </c>
      <c r="C50" s="12" t="s">
        <v>77</v>
      </c>
      <c r="D50" s="23">
        <f>'Exam 1'!D49+'Exam 2'!D49+Assig!D49+'Mid-term Exam'!E49</f>
        <v>35.5</v>
      </c>
      <c r="E50" s="23">
        <f>'Exam 1'!E49+'Exam 2'!E49+Assig!E49+'Mid-term Exam'!F49</f>
        <v>27.75</v>
      </c>
      <c r="F50" s="23">
        <f>'Exam 1'!F49+'Exam 2'!F49+Assig!F49+'Mid-term Exam'!G49</f>
        <v>29.6</v>
      </c>
      <c r="G50" s="23">
        <f>'Exam 1'!G49+'Exam 2'!G49+Assig!G49+'Mid-term Exam'!H49</f>
        <v>32</v>
      </c>
      <c r="H50" s="23">
        <f>'Exam 1'!H49+'Exam 2'!H49+Assig!H49+'Mid-term Exam'!I49</f>
        <v>32.450000000000003</v>
      </c>
      <c r="I50" s="23">
        <f>'Exam 1'!I49+'Exam 2'!I49+Assig!I49+'Mid-term Exam'!J49</f>
        <v>38</v>
      </c>
      <c r="J50" s="23">
        <f>'Exam 1'!J49+'Exam 2'!J49+Assig!J49+'Mid-term Exam'!K49</f>
        <v>38</v>
      </c>
      <c r="K50" s="23">
        <f>'Exam 1'!K49+'Exam 2'!K49+Assig!K49+'Mid-term Exam'!L49</f>
        <v>32</v>
      </c>
      <c r="L50" s="23">
        <f>'Exam 1'!L49+'Exam 2'!L49+Assig!L49+'Mid-term Exam'!M49</f>
        <v>38.849999999999994</v>
      </c>
      <c r="M50" s="23">
        <f>'Exam 1'!M49+'Exam 2'!M49+Assig!M49+'Mid-term Exam'!N49</f>
        <v>35.159999999999997</v>
      </c>
      <c r="N50" s="23">
        <f>'Exam 1'!N49+'Exam 2'!N49+Assig!N49+'Mid-term Exam'!O49</f>
        <v>37.299999999999997</v>
      </c>
      <c r="O50" s="23">
        <f>'Exam 1'!O49+'Exam 2'!O49+Assig!O49+'Mid-term Exam'!P49</f>
        <v>36.1</v>
      </c>
      <c r="P50" s="23">
        <f>'Exam 1'!P49+'Exam 2'!P49+Assig!P49+'Mid-term Exam'!Q49</f>
        <v>32</v>
      </c>
      <c r="Q50" s="23">
        <f>'Exam 1'!Q49+'Exam 2'!Q49+Assig!Q49+'Mid-term Exam'!R49</f>
        <v>31.7</v>
      </c>
      <c r="R50" s="23">
        <f>'Exam 1'!R49+'Exam 2'!R49+Assig!R49+'Mid-term Exam'!S49</f>
        <v>31.25</v>
      </c>
      <c r="S50" s="22">
        <f t="shared" si="2"/>
        <v>507.65999999999997</v>
      </c>
      <c r="T50" s="22">
        <f t="shared" si="3"/>
        <v>33.844000000000001</v>
      </c>
    </row>
    <row r="51" spans="1:20" ht="15.75" x14ac:dyDescent="0.25">
      <c r="A51" s="13">
        <v>44</v>
      </c>
      <c r="B51" s="14" t="s">
        <v>66</v>
      </c>
      <c r="C51" s="12" t="s">
        <v>77</v>
      </c>
      <c r="D51" s="23">
        <f>'Exam 1'!D50+'Exam 2'!D50+Assig!D50+'Mid-term Exam'!E50</f>
        <v>15.25</v>
      </c>
      <c r="E51" s="23">
        <f>'Exam 1'!E50+'Exam 2'!E50+Assig!E50+'Mid-term Exam'!F50</f>
        <v>14.75</v>
      </c>
      <c r="F51" s="23">
        <f>'Exam 1'!F50+'Exam 2'!F50+Assig!F50+'Mid-term Exam'!G50</f>
        <v>20</v>
      </c>
      <c r="G51" s="23">
        <f>'Exam 1'!G50+'Exam 2'!G50+Assig!G50+'Mid-term Exam'!H50</f>
        <v>20</v>
      </c>
      <c r="H51" s="23">
        <f>'Exam 1'!H50+'Exam 2'!H50+Assig!H50+'Mid-term Exam'!I50</f>
        <v>21.65</v>
      </c>
      <c r="I51" s="23">
        <f>'Exam 1'!I50+'Exam 2'!I50+Assig!I50+'Mid-term Exam'!J50</f>
        <v>17.25</v>
      </c>
      <c r="J51" s="23">
        <f>'Exam 1'!J50+'Exam 2'!J50+Assig!J50+'Mid-term Exam'!K50</f>
        <v>26</v>
      </c>
      <c r="K51" s="23">
        <f>'Exam 1'!K50+'Exam 2'!K50+Assig!K50+'Mid-term Exam'!L50</f>
        <v>25.15</v>
      </c>
      <c r="L51" s="23">
        <f>'Exam 1'!L50+'Exam 2'!L50+Assig!L50+'Mid-term Exam'!M50</f>
        <v>30.6</v>
      </c>
      <c r="M51" s="23">
        <f>'Exam 1'!M50+'Exam 2'!M50+Assig!M50+'Mid-term Exam'!N50</f>
        <v>21.240000000000002</v>
      </c>
      <c r="N51" s="23">
        <f>'Exam 1'!N50+'Exam 2'!N50+Assig!N50+'Mid-term Exam'!O50</f>
        <v>15.2</v>
      </c>
      <c r="O51" s="23">
        <f>'Exam 1'!O50+'Exam 2'!O50+Assig!O50+'Mid-term Exam'!P50</f>
        <v>32.1</v>
      </c>
      <c r="P51" s="23">
        <f>'Exam 1'!P50+'Exam 2'!P50+Assig!P50+'Mid-term Exam'!Q50</f>
        <v>24.1</v>
      </c>
      <c r="Q51" s="23">
        <f>'Exam 1'!Q50+'Exam 2'!Q50+Assig!Q50+'Mid-term Exam'!R50</f>
        <v>21.55</v>
      </c>
      <c r="R51" s="23">
        <f>'Exam 1'!R50+'Exam 2'!R50+Assig!R50+'Mid-term Exam'!S50</f>
        <v>8.75</v>
      </c>
      <c r="S51" s="22">
        <f t="shared" si="2"/>
        <v>313.59000000000003</v>
      </c>
      <c r="T51" s="22">
        <f t="shared" si="3"/>
        <v>20.906000000000002</v>
      </c>
    </row>
    <row r="52" spans="1:20" ht="15.75" x14ac:dyDescent="0.25">
      <c r="A52" s="13">
        <v>45</v>
      </c>
      <c r="B52" s="14" t="s">
        <v>67</v>
      </c>
      <c r="C52" s="12" t="s">
        <v>77</v>
      </c>
      <c r="D52" s="23">
        <f>'Exam 1'!D51+'Exam 2'!D51+Assig!D51+'Mid-term Exam'!E51</f>
        <v>19.25</v>
      </c>
      <c r="E52" s="23">
        <f>'Exam 1'!E51+'Exam 2'!E51+Assig!E51+'Mid-term Exam'!F51</f>
        <v>24.75</v>
      </c>
      <c r="F52" s="23">
        <f>'Exam 1'!F51+'Exam 2'!F51+Assig!F51+'Mid-term Exam'!G51</f>
        <v>29.8</v>
      </c>
      <c r="G52" s="23">
        <f>'Exam 1'!G51+'Exam 2'!G51+Assig!G51+'Mid-term Exam'!H51</f>
        <v>20.3</v>
      </c>
      <c r="H52" s="23">
        <f>'Exam 1'!H51+'Exam 2'!H51+Assig!H51+'Mid-term Exam'!I51</f>
        <v>26.55</v>
      </c>
      <c r="I52" s="23">
        <f>'Exam 1'!I51+'Exam 2'!I51+Assig!I51+'Mid-term Exam'!J51</f>
        <v>26.2</v>
      </c>
      <c r="J52" s="23">
        <f>'Exam 1'!J51+'Exam 2'!J51+Assig!J51+'Mid-term Exam'!K51</f>
        <v>32.700000000000003</v>
      </c>
      <c r="K52" s="23">
        <f>'Exam 1'!K51+'Exam 2'!K51+Assig!K51+'Mid-term Exam'!L51</f>
        <v>35.4</v>
      </c>
      <c r="L52" s="23">
        <f>'Exam 1'!L51+'Exam 2'!L51+Assig!L51+'Mid-term Exam'!M51</f>
        <v>23.1</v>
      </c>
      <c r="M52" s="23">
        <f>'Exam 1'!M51+'Exam 2'!M51+Assig!M51+'Mid-term Exam'!N51</f>
        <v>24.020000000000003</v>
      </c>
      <c r="N52" s="23">
        <f>'Exam 1'!N51+'Exam 2'!N51+Assig!N51+'Mid-term Exam'!O51</f>
        <v>27</v>
      </c>
      <c r="O52" s="23">
        <f>'Exam 1'!O51+'Exam 2'!O51+Assig!O51+'Mid-term Exam'!P51</f>
        <v>24</v>
      </c>
      <c r="P52" s="23">
        <f>'Exam 1'!P51+'Exam 2'!P51+Assig!P51+'Mid-term Exam'!Q51</f>
        <v>29.8</v>
      </c>
      <c r="Q52" s="23">
        <f>'Exam 1'!Q51+'Exam 2'!Q51+Assig!Q51+'Mid-term Exam'!R51</f>
        <v>27.5</v>
      </c>
      <c r="R52" s="23">
        <f>'Exam 1'!R51+'Exam 2'!R51+Assig!R51+'Mid-term Exam'!S51</f>
        <v>29.75</v>
      </c>
      <c r="S52" s="22">
        <f t="shared" si="2"/>
        <v>400.12</v>
      </c>
      <c r="T52" s="22">
        <f t="shared" si="3"/>
        <v>26.674666666666667</v>
      </c>
    </row>
    <row r="53" spans="1:20" ht="15.75" x14ac:dyDescent="0.25">
      <c r="A53" s="13">
        <v>46</v>
      </c>
      <c r="B53" s="14" t="s">
        <v>68</v>
      </c>
      <c r="C53" s="12" t="s">
        <v>77</v>
      </c>
      <c r="D53" s="23">
        <f>'Exam 1'!D52+'Exam 2'!D52+Assig!D52+'Mid-term Exam'!E52</f>
        <v>30</v>
      </c>
      <c r="E53" s="23">
        <f>'Exam 1'!E52+'Exam 2'!E52+Assig!E52+'Mid-term Exam'!F52</f>
        <v>31.75</v>
      </c>
      <c r="F53" s="23">
        <f>'Exam 1'!F52+'Exam 2'!F52+Assig!F52+'Mid-term Exam'!G52</f>
        <v>34.200000000000003</v>
      </c>
      <c r="G53" s="23">
        <f>'Exam 1'!G52+'Exam 2'!G52+Assig!G52+'Mid-term Exam'!H52</f>
        <v>34.6</v>
      </c>
      <c r="H53" s="23">
        <f>'Exam 1'!H52+'Exam 2'!H52+Assig!H52+'Mid-term Exam'!I52</f>
        <v>37.25</v>
      </c>
      <c r="I53" s="23">
        <f>'Exam 1'!I52+'Exam 2'!I52+Assig!I52+'Mid-term Exam'!J52</f>
        <v>31.1</v>
      </c>
      <c r="J53" s="23">
        <f>'Exam 1'!J52+'Exam 2'!J52+Assig!J52+'Mid-term Exam'!K52</f>
        <v>36.5</v>
      </c>
      <c r="K53" s="23">
        <f>'Exam 1'!K52+'Exam 2'!K52+Assig!K52+'Mid-term Exam'!L52</f>
        <v>31.55</v>
      </c>
      <c r="L53" s="23">
        <f>'Exam 1'!L52+'Exam 2'!L52+Assig!L52+'Mid-term Exam'!M52</f>
        <v>33.4</v>
      </c>
      <c r="M53" s="23">
        <f>'Exam 1'!M52+'Exam 2'!M52+Assig!M52+'Mid-term Exam'!N52</f>
        <v>31.9</v>
      </c>
      <c r="N53" s="23">
        <f>'Exam 1'!N52+'Exam 2'!N52+Assig!N52+'Mid-term Exam'!O52</f>
        <v>33.4</v>
      </c>
      <c r="O53" s="23">
        <f>'Exam 1'!O52+'Exam 2'!O52+Assig!O52+'Mid-term Exam'!P52</f>
        <v>36.200000000000003</v>
      </c>
      <c r="P53" s="23">
        <f>'Exam 1'!P52+'Exam 2'!P52+Assig!P52+'Mid-term Exam'!Q52</f>
        <v>34.099999999999994</v>
      </c>
      <c r="Q53" s="23">
        <f>'Exam 1'!Q52+'Exam 2'!Q52+Assig!Q52+'Mid-term Exam'!R52</f>
        <v>32.1</v>
      </c>
      <c r="R53" s="23">
        <f>'Exam 1'!R52+'Exam 2'!R52+Assig!R52+'Mid-term Exam'!S52</f>
        <v>30</v>
      </c>
      <c r="S53" s="22">
        <f t="shared" si="2"/>
        <v>498.04999999999995</v>
      </c>
      <c r="T53" s="22">
        <f t="shared" si="3"/>
        <v>33.203333333333333</v>
      </c>
    </row>
    <row r="54" spans="1:20" ht="15.75" x14ac:dyDescent="0.25">
      <c r="A54" s="13">
        <v>47</v>
      </c>
      <c r="B54" s="14" t="s">
        <v>69</v>
      </c>
      <c r="C54" s="12" t="s">
        <v>77</v>
      </c>
      <c r="D54" s="23">
        <f>'Exam 1'!D53+'Exam 2'!D53+Assig!D53+'Mid-term Exam'!E53</f>
        <v>20</v>
      </c>
      <c r="E54" s="23">
        <f>'Exam 1'!E53+'Exam 2'!E53+Assig!E53+'Mid-term Exam'!F53</f>
        <v>13.25</v>
      </c>
      <c r="F54" s="23">
        <f>'Exam 1'!F53+'Exam 2'!F53+Assig!F53+'Mid-term Exam'!G53</f>
        <v>19.100000000000001</v>
      </c>
      <c r="G54" s="23">
        <f>'Exam 1'!G53+'Exam 2'!G53+Assig!G53+'Mid-term Exam'!H53</f>
        <v>22.75</v>
      </c>
      <c r="H54" s="23">
        <f>'Exam 1'!H53+'Exam 2'!H53+Assig!H53+'Mid-term Exam'!I53</f>
        <v>24.65</v>
      </c>
      <c r="I54" s="23">
        <f>'Exam 1'!I53+'Exam 2'!I53+Assig!I53+'Mid-term Exam'!J53</f>
        <v>22.150000000000002</v>
      </c>
      <c r="J54" s="23">
        <f>'Exam 1'!J53+'Exam 2'!J53+Assig!J53+'Mid-term Exam'!K53</f>
        <v>31.5</v>
      </c>
      <c r="K54" s="23">
        <f>'Exam 1'!K53+'Exam 2'!K53+Assig!K53+'Mid-term Exam'!L53</f>
        <v>25.25</v>
      </c>
      <c r="L54" s="23">
        <f>'Exam 1'!L53+'Exam 2'!L53+Assig!L53+'Mid-term Exam'!M53</f>
        <v>23.299999999999997</v>
      </c>
      <c r="M54" s="23">
        <f>'Exam 1'!M53+'Exam 2'!M53+Assig!M53+'Mid-term Exam'!N53</f>
        <v>19.36</v>
      </c>
      <c r="N54" s="23">
        <f>'Exam 1'!N53+'Exam 2'!N53+Assig!N53+'Mid-term Exam'!O53</f>
        <v>26.5</v>
      </c>
      <c r="O54" s="23">
        <f>'Exam 1'!O53+'Exam 2'!O53+Assig!O53+'Mid-term Exam'!P53</f>
        <v>25.3</v>
      </c>
      <c r="P54" s="23">
        <f>'Exam 1'!P53+'Exam 2'!P53+Assig!P53+'Mid-term Exam'!Q53</f>
        <v>18.399999999999999</v>
      </c>
      <c r="Q54" s="23">
        <f>'Exam 1'!Q53+'Exam 2'!Q53+Assig!Q53+'Mid-term Exam'!R53</f>
        <v>17.100000000000001</v>
      </c>
      <c r="R54" s="23">
        <f>'Exam 1'!R53+'Exam 2'!R53+Assig!R53+'Mid-term Exam'!S53</f>
        <v>25.25</v>
      </c>
      <c r="S54" s="22">
        <f t="shared" si="2"/>
        <v>333.86</v>
      </c>
      <c r="T54" s="22">
        <f t="shared" si="3"/>
        <v>22.257333333333335</v>
      </c>
    </row>
    <row r="55" spans="1:20" ht="15.75" x14ac:dyDescent="0.25">
      <c r="A55" s="13">
        <v>48</v>
      </c>
      <c r="B55" s="14" t="s">
        <v>70</v>
      </c>
      <c r="C55" s="12" t="s">
        <v>77</v>
      </c>
      <c r="D55" s="23">
        <f>'Exam 1'!D54+'Exam 2'!D54+Assig!D54+'Mid-term Exam'!E54</f>
        <v>24.5</v>
      </c>
      <c r="E55" s="23">
        <f>'Exam 1'!E54+'Exam 2'!E54+Assig!E54+'Mid-term Exam'!F54</f>
        <v>16.87</v>
      </c>
      <c r="F55" s="23">
        <f>'Exam 1'!F54+'Exam 2'!F54+Assig!F54+'Mid-term Exam'!G54</f>
        <v>24.6</v>
      </c>
      <c r="G55" s="23">
        <f>'Exam 1'!G54+'Exam 2'!G54+Assig!G54+'Mid-term Exam'!H54</f>
        <v>17.100000000000001</v>
      </c>
      <c r="H55" s="23">
        <f>'Exam 1'!H54+'Exam 2'!H54+Assig!H54+'Mid-term Exam'!I54</f>
        <v>24.15</v>
      </c>
      <c r="I55" s="23">
        <f>'Exam 1'!I54+'Exam 2'!I54+Assig!I54+'Mid-term Exam'!J54</f>
        <v>25.2</v>
      </c>
      <c r="J55" s="23">
        <f>'Exam 1'!J54+'Exam 2'!J54+Assig!J54+'Mid-term Exam'!K54</f>
        <v>30.5</v>
      </c>
      <c r="K55" s="23">
        <f>'Exam 1'!K54+'Exam 2'!K54+Assig!K54+'Mid-term Exam'!L54</f>
        <v>24.75</v>
      </c>
      <c r="L55" s="23">
        <f>'Exam 1'!L54+'Exam 2'!L54+Assig!L54+'Mid-term Exam'!M54</f>
        <v>28.1</v>
      </c>
      <c r="M55" s="23">
        <f>'Exam 1'!M54+'Exam 2'!M54+Assig!M54+'Mid-term Exam'!N54</f>
        <v>27.520000000000003</v>
      </c>
      <c r="N55" s="23">
        <f>'Exam 1'!N54+'Exam 2'!N54+Assig!N54+'Mid-term Exam'!O54</f>
        <v>35.1</v>
      </c>
      <c r="O55" s="23">
        <f>'Exam 1'!O54+'Exam 2'!O54+Assig!O54+'Mid-term Exam'!P54</f>
        <v>25.4</v>
      </c>
      <c r="P55" s="23">
        <f>'Exam 1'!P54+'Exam 2'!P54+Assig!P54+'Mid-term Exam'!Q54</f>
        <v>21.9</v>
      </c>
      <c r="Q55" s="23">
        <f>'Exam 1'!Q54+'Exam 2'!Q54+Assig!Q54+'Mid-term Exam'!R54</f>
        <v>21.6</v>
      </c>
      <c r="R55" s="23">
        <f>'Exam 1'!R54+'Exam 2'!R54+Assig!R54+'Mid-term Exam'!S54</f>
        <v>26.75</v>
      </c>
      <c r="S55" s="22">
        <f t="shared" si="2"/>
        <v>374.03999999999996</v>
      </c>
      <c r="T55" s="22">
        <f t="shared" si="3"/>
        <v>24.935999999999996</v>
      </c>
    </row>
    <row r="56" spans="1:20" ht="15.75" x14ac:dyDescent="0.25">
      <c r="A56" s="13">
        <v>49</v>
      </c>
      <c r="B56" s="14" t="s">
        <v>71</v>
      </c>
      <c r="C56" s="12" t="s">
        <v>77</v>
      </c>
      <c r="D56" s="23">
        <f>'Exam 1'!D55+'Exam 2'!D55+Assig!D55+'Mid-term Exam'!E55</f>
        <v>21.5</v>
      </c>
      <c r="E56" s="23">
        <f>'Exam 1'!E55+'Exam 2'!E55+Assig!E55+'Mid-term Exam'!F55</f>
        <v>19.75</v>
      </c>
      <c r="F56" s="23">
        <f>'Exam 1'!F55+'Exam 2'!F55+Assig!F55+'Mid-term Exam'!G55</f>
        <v>23.9</v>
      </c>
      <c r="G56" s="23">
        <f>'Exam 1'!G55+'Exam 2'!G55+Assig!G55+'Mid-term Exam'!H55</f>
        <v>18</v>
      </c>
      <c r="H56" s="23">
        <f>'Exam 1'!H55+'Exam 2'!H55+Assig!H55+'Mid-term Exam'!I55</f>
        <v>25.9</v>
      </c>
      <c r="I56" s="23">
        <f>'Exam 1'!I55+'Exam 2'!I55+Assig!I55+'Mid-term Exam'!J55</f>
        <v>18.3</v>
      </c>
      <c r="J56" s="23">
        <f>'Exam 1'!J55+'Exam 2'!J55+Assig!J55+'Mid-term Exam'!K55</f>
        <v>26.25</v>
      </c>
      <c r="K56" s="23">
        <f>'Exam 1'!K55+'Exam 2'!K55+Assig!K55+'Mid-term Exam'!L55</f>
        <v>30.75</v>
      </c>
      <c r="L56" s="23">
        <f>'Exam 1'!L55+'Exam 2'!L55+Assig!L55+'Mid-term Exam'!M55</f>
        <v>38.299999999999997</v>
      </c>
      <c r="M56" s="23">
        <f>'Exam 1'!M55+'Exam 2'!M55+Assig!M55+'Mid-term Exam'!N55</f>
        <v>16.3</v>
      </c>
      <c r="N56" s="23">
        <f>'Exam 1'!N55+'Exam 2'!N55+Assig!N55+'Mid-term Exam'!O55</f>
        <v>24.1</v>
      </c>
      <c r="O56" s="23">
        <f>'Exam 1'!O55+'Exam 2'!O55+Assig!O55+'Mid-term Exam'!P55</f>
        <v>30.2</v>
      </c>
      <c r="P56" s="23">
        <f>'Exam 1'!P55+'Exam 2'!P55+Assig!P55+'Mid-term Exam'!Q55</f>
        <v>30.3</v>
      </c>
      <c r="Q56" s="23">
        <f>'Exam 1'!Q55+'Exam 2'!Q55+Assig!Q55+'Mid-term Exam'!R55</f>
        <v>30.400000000000002</v>
      </c>
      <c r="R56" s="23">
        <f>'Exam 1'!R55+'Exam 2'!R55+Assig!R55+'Mid-term Exam'!S55</f>
        <v>5</v>
      </c>
      <c r="S56" s="22">
        <f t="shared" si="2"/>
        <v>358.95000000000005</v>
      </c>
      <c r="T56" s="22">
        <f t="shared" si="3"/>
        <v>23.930000000000003</v>
      </c>
    </row>
    <row r="57" spans="1:20" ht="15.75" x14ac:dyDescent="0.25">
      <c r="A57" s="13">
        <v>50</v>
      </c>
      <c r="B57" s="14" t="s">
        <v>72</v>
      </c>
      <c r="C57" s="12" t="s">
        <v>77</v>
      </c>
      <c r="D57" s="23">
        <f>'Exam 1'!D56+'Exam 2'!D56+Assig!D56+'Mid-term Exam'!E56</f>
        <v>35.25</v>
      </c>
      <c r="E57" s="23">
        <f>'Exam 1'!E56+'Exam 2'!E56+Assig!E56+'Mid-term Exam'!F56</f>
        <v>39.25</v>
      </c>
      <c r="F57" s="23">
        <f>'Exam 1'!F56+'Exam 2'!F56+Assig!F56+'Mid-term Exam'!G56</f>
        <v>37.799999999999997</v>
      </c>
      <c r="G57" s="23">
        <f>'Exam 1'!G56+'Exam 2'!G56+Assig!G56+'Mid-term Exam'!H56</f>
        <v>32.5</v>
      </c>
      <c r="H57" s="23">
        <f>'Exam 1'!H56+'Exam 2'!H56+Assig!H56+'Mid-term Exam'!I56</f>
        <v>35.25</v>
      </c>
      <c r="I57" s="23">
        <f>'Exam 1'!I56+'Exam 2'!I56+Assig!I56+'Mid-term Exam'!J56</f>
        <v>39.1</v>
      </c>
      <c r="J57" s="23">
        <f>'Exam 1'!J56+'Exam 2'!J56+Assig!J56+'Mid-term Exam'!K56</f>
        <v>39.159999999999997</v>
      </c>
      <c r="K57" s="23">
        <f>'Exam 1'!K56+'Exam 2'!K56+Assig!K56+'Mid-term Exam'!L56</f>
        <v>37.35</v>
      </c>
      <c r="L57" s="23">
        <f>'Exam 1'!L56+'Exam 2'!L56+Assig!L56+'Mid-term Exam'!M56</f>
        <v>37.9</v>
      </c>
      <c r="M57" s="23">
        <f>'Exam 1'!M56+'Exam 2'!M56+Assig!M56+'Mid-term Exam'!N56</f>
        <v>39.5</v>
      </c>
      <c r="N57" s="23">
        <f>'Exam 1'!N56+'Exam 2'!N56+Assig!N56+'Mid-term Exam'!O56</f>
        <v>38.700000000000003</v>
      </c>
      <c r="O57" s="23">
        <f>'Exam 1'!O56+'Exam 2'!O56+Assig!O56+'Mid-term Exam'!P56</f>
        <v>35.6</v>
      </c>
      <c r="P57" s="23">
        <f>'Exam 1'!P56+'Exam 2'!P56+Assig!P56+'Mid-term Exam'!Q56</f>
        <v>36.6</v>
      </c>
      <c r="Q57" s="23">
        <f>'Exam 1'!Q56+'Exam 2'!Q56+Assig!Q56+'Mid-term Exam'!R56</f>
        <v>39.5</v>
      </c>
      <c r="R57" s="23">
        <f>'Exam 1'!R56+'Exam 2'!R56+Assig!R56+'Mid-term Exam'!S56</f>
        <v>34.75</v>
      </c>
      <c r="S57" s="22">
        <f t="shared" si="2"/>
        <v>558.21</v>
      </c>
      <c r="T57" s="22">
        <f t="shared" si="3"/>
        <v>37.214000000000006</v>
      </c>
    </row>
    <row r="58" spans="1:20" ht="15.75" x14ac:dyDescent="0.25">
      <c r="A58" s="13">
        <v>51</v>
      </c>
      <c r="B58" s="14" t="s">
        <v>73</v>
      </c>
      <c r="C58" s="12" t="s">
        <v>77</v>
      </c>
      <c r="D58" s="23">
        <f>'Exam 1'!D57+'Exam 2'!D57+Assig!D57+'Mid-term Exam'!E57</f>
        <v>20</v>
      </c>
      <c r="E58" s="23">
        <f>'Exam 1'!E57+'Exam 2'!E57+Assig!E57+'Mid-term Exam'!F57</f>
        <v>15.49</v>
      </c>
      <c r="F58" s="23">
        <f>'Exam 1'!F57+'Exam 2'!F57+Assig!F57+'Mid-term Exam'!G57</f>
        <v>20.6</v>
      </c>
      <c r="G58" s="23">
        <f>'Exam 1'!G57+'Exam 2'!G57+Assig!G57+'Mid-term Exam'!H57</f>
        <v>19.5</v>
      </c>
      <c r="H58" s="23">
        <f>'Exam 1'!H57+'Exam 2'!H57+Assig!H57+'Mid-term Exam'!I57</f>
        <v>23.2</v>
      </c>
      <c r="I58" s="23">
        <f>'Exam 1'!I57+'Exam 2'!I57+Assig!I57+'Mid-term Exam'!J57</f>
        <v>25.75</v>
      </c>
      <c r="J58" s="23">
        <f>'Exam 1'!J57+'Exam 2'!J57+Assig!J57+'Mid-term Exam'!K57</f>
        <v>26.009999999999998</v>
      </c>
      <c r="K58" s="23">
        <f>'Exam 1'!K57+'Exam 2'!K57+Assig!K57+'Mid-term Exam'!L57</f>
        <v>29.1</v>
      </c>
      <c r="L58" s="23">
        <f>'Exam 1'!L57+'Exam 2'!L57+Assig!L57+'Mid-term Exam'!M57</f>
        <v>23</v>
      </c>
      <c r="M58" s="23">
        <f>'Exam 1'!M57+'Exam 2'!M57+Assig!M57+'Mid-term Exam'!N57</f>
        <v>25.84</v>
      </c>
      <c r="N58" s="23">
        <f>'Exam 1'!N57+'Exam 2'!N57+Assig!N57+'Mid-term Exam'!O57</f>
        <v>34.9</v>
      </c>
      <c r="O58" s="23">
        <f>'Exam 1'!O57+'Exam 2'!O57+Assig!O57+'Mid-term Exam'!P57</f>
        <v>28.299999999999997</v>
      </c>
      <c r="P58" s="23">
        <f>'Exam 1'!P57+'Exam 2'!P57+Assig!P57+'Mid-term Exam'!Q57</f>
        <v>26.2</v>
      </c>
      <c r="Q58" s="23">
        <f>'Exam 1'!Q57+'Exam 2'!Q57+Assig!Q57+'Mid-term Exam'!R57</f>
        <v>21.5</v>
      </c>
      <c r="R58" s="23">
        <f>'Exam 1'!R57+'Exam 2'!R57+Assig!R57+'Mid-term Exam'!S57</f>
        <v>19.75</v>
      </c>
      <c r="S58" s="22">
        <f t="shared" si="2"/>
        <v>359.14</v>
      </c>
      <c r="T58" s="22">
        <f t="shared" si="3"/>
        <v>23.942666666666664</v>
      </c>
    </row>
    <row r="59" spans="1:20" ht="15.75" x14ac:dyDescent="0.25">
      <c r="A59" s="13">
        <v>52</v>
      </c>
      <c r="B59" s="14" t="s">
        <v>74</v>
      </c>
      <c r="C59" s="12" t="s">
        <v>77</v>
      </c>
      <c r="D59" s="23">
        <f>'Exam 1'!D58+'Exam 2'!D58+Assig!D58+'Mid-term Exam'!E58</f>
        <v>24.75</v>
      </c>
      <c r="E59" s="23">
        <f>'Exam 1'!E58+'Exam 2'!E58+Assig!E58+'Mid-term Exam'!F58</f>
        <v>18.87</v>
      </c>
      <c r="F59" s="23">
        <f>'Exam 1'!F58+'Exam 2'!F58+Assig!F58+'Mid-term Exam'!G58</f>
        <v>24.2</v>
      </c>
      <c r="G59" s="23">
        <f>'Exam 1'!G58+'Exam 2'!G58+Assig!G58+'Mid-term Exam'!H58</f>
        <v>15.85</v>
      </c>
      <c r="H59" s="23">
        <f>'Exam 1'!H58+'Exam 2'!H58+Assig!H58+'Mid-term Exam'!I58</f>
        <v>25.85</v>
      </c>
      <c r="I59" s="23">
        <f>'Exam 1'!I58+'Exam 2'!I58+Assig!I58+'Mid-term Exam'!J58</f>
        <v>21</v>
      </c>
      <c r="J59" s="23">
        <f>'Exam 1'!J58+'Exam 2'!J58+Assig!J58+'Mid-term Exam'!K58</f>
        <v>24.5</v>
      </c>
      <c r="K59" s="23">
        <f>'Exam 1'!K58+'Exam 2'!K58+Assig!K58+'Mid-term Exam'!L58</f>
        <v>27.15</v>
      </c>
      <c r="L59" s="23">
        <f>'Exam 1'!L58+'Exam 2'!L58+Assig!L58+'Mid-term Exam'!M58</f>
        <v>19.399999999999999</v>
      </c>
      <c r="M59" s="23">
        <f>'Exam 1'!M58+'Exam 2'!M58+Assig!M58+'Mid-term Exam'!N58</f>
        <v>21.22</v>
      </c>
      <c r="N59" s="23">
        <f>'Exam 1'!N58+'Exam 2'!N58+Assig!N58+'Mid-term Exam'!O58</f>
        <v>23.6</v>
      </c>
      <c r="O59" s="23">
        <f>'Exam 1'!O58+'Exam 2'!O58+Assig!O58+'Mid-term Exam'!P58</f>
        <v>23.9</v>
      </c>
      <c r="P59" s="23">
        <f>'Exam 1'!P58+'Exam 2'!P58+Assig!P58+'Mid-term Exam'!Q58</f>
        <v>29.41</v>
      </c>
      <c r="Q59" s="23">
        <f>'Exam 1'!Q58+'Exam 2'!Q58+Assig!Q58+'Mid-term Exam'!R58</f>
        <v>25.08</v>
      </c>
      <c r="R59" s="23">
        <f>'Exam 1'!R58+'Exam 2'!R58+Assig!R58+'Mid-term Exam'!S58</f>
        <v>10.5</v>
      </c>
      <c r="S59" s="22">
        <f t="shared" si="2"/>
        <v>335.28000000000003</v>
      </c>
      <c r="T59" s="22">
        <f t="shared" si="3"/>
        <v>22.352</v>
      </c>
    </row>
    <row r="60" spans="1:20" ht="15.75" x14ac:dyDescent="0.25">
      <c r="A60" s="13">
        <v>53</v>
      </c>
      <c r="B60" s="14" t="s">
        <v>75</v>
      </c>
      <c r="C60" s="12" t="s">
        <v>77</v>
      </c>
      <c r="D60" s="23">
        <f>'Exam 1'!D59+'Exam 2'!D59+Assig!D59+'Mid-term Exam'!E59</f>
        <v>27.25</v>
      </c>
      <c r="E60" s="23">
        <f>'Exam 1'!E59+'Exam 2'!E59+Assig!E59+'Mid-term Exam'!F59</f>
        <v>27.75</v>
      </c>
      <c r="F60" s="23">
        <f>'Exam 1'!F59+'Exam 2'!F59+Assig!F59+'Mid-term Exam'!G59</f>
        <v>32.200000000000003</v>
      </c>
      <c r="G60" s="23">
        <f>'Exam 1'!G59+'Exam 2'!G59+Assig!G59+'Mid-term Exam'!H59</f>
        <v>28</v>
      </c>
      <c r="H60" s="23">
        <f>'Exam 1'!H59+'Exam 2'!H59+Assig!H59+'Mid-term Exam'!I59</f>
        <v>30.85</v>
      </c>
      <c r="I60" s="23">
        <f>'Exam 1'!I59+'Exam 2'!I59+Assig!I59+'Mid-term Exam'!J59</f>
        <v>33.900000000000006</v>
      </c>
      <c r="J60" s="23">
        <f>'Exam 1'!J59+'Exam 2'!J59+Assig!J59+'Mid-term Exam'!K59</f>
        <v>38.5</v>
      </c>
      <c r="K60" s="23">
        <f>'Exam 1'!K59+'Exam 2'!K59+Assig!K59+'Mid-term Exam'!L59</f>
        <v>35</v>
      </c>
      <c r="L60" s="23">
        <f>'Exam 1'!L59+'Exam 2'!L59+Assig!L59+'Mid-term Exam'!M59</f>
        <v>38.299999999999997</v>
      </c>
      <c r="M60" s="23">
        <f>'Exam 1'!M59+'Exam 2'!M59+Assig!M59+'Mid-term Exam'!N59</f>
        <v>36.799999999999997</v>
      </c>
      <c r="N60" s="23">
        <f>'Exam 1'!N59+'Exam 2'!N59+Assig!N59+'Mid-term Exam'!O59</f>
        <v>37.200000000000003</v>
      </c>
      <c r="O60" s="23">
        <f>'Exam 1'!O59+'Exam 2'!O59+Assig!O59+'Mid-term Exam'!P59</f>
        <v>36.4</v>
      </c>
      <c r="P60" s="23">
        <f>'Exam 1'!P59+'Exam 2'!P59+Assig!P59+'Mid-term Exam'!Q59</f>
        <v>31.3</v>
      </c>
      <c r="Q60" s="23">
        <f>'Exam 1'!Q59+'Exam 2'!Q59+Assig!Q59+'Mid-term Exam'!R59</f>
        <v>37.200000000000003</v>
      </c>
      <c r="R60" s="23">
        <f>'Exam 1'!R59+'Exam 2'!R59+Assig!R59+'Mid-term Exam'!S59</f>
        <v>30</v>
      </c>
      <c r="S60" s="22">
        <f t="shared" si="2"/>
        <v>500.65</v>
      </c>
      <c r="T60" s="22">
        <f t="shared" si="3"/>
        <v>33.376666666666665</v>
      </c>
    </row>
    <row r="61" spans="1:20" ht="15.75" x14ac:dyDescent="0.25">
      <c r="A61" s="13">
        <v>54</v>
      </c>
      <c r="B61" s="14" t="s">
        <v>76</v>
      </c>
      <c r="C61" s="12" t="s">
        <v>77</v>
      </c>
      <c r="D61" s="23">
        <f>'Exam 1'!D60+'Exam 2'!D60+Assig!D60+'Mid-term Exam'!E60</f>
        <v>24.75</v>
      </c>
      <c r="E61" s="23">
        <f>'Exam 1'!E60+'Exam 2'!E60+Assig!E60+'Mid-term Exam'!F60</f>
        <v>32</v>
      </c>
      <c r="F61" s="23">
        <f>'Exam 1'!F60+'Exam 2'!F60+Assig!F60+'Mid-term Exam'!G60</f>
        <v>32.4</v>
      </c>
      <c r="G61" s="23">
        <f>'Exam 1'!G60+'Exam 2'!G60+Assig!G60+'Mid-term Exam'!H60</f>
        <v>30.9</v>
      </c>
      <c r="H61" s="23">
        <f>'Exam 1'!H60+'Exam 2'!H60+Assig!H60+'Mid-term Exam'!I60</f>
        <v>35.299999999999997</v>
      </c>
      <c r="I61" s="23">
        <f>'Exam 1'!I60+'Exam 2'!I60+Assig!I60+'Mid-term Exam'!J60</f>
        <v>35.6</v>
      </c>
      <c r="J61" s="23">
        <f>'Exam 1'!J60+'Exam 2'!J60+Assig!J60+'Mid-term Exam'!K60</f>
        <v>36.909999999999997</v>
      </c>
      <c r="K61" s="23">
        <f>'Exam 1'!K60+'Exam 2'!K60+Assig!K60+'Mid-term Exam'!L60</f>
        <v>35.25</v>
      </c>
      <c r="L61" s="23">
        <f>'Exam 1'!L60+'Exam 2'!L60+Assig!L60+'Mid-term Exam'!M60</f>
        <v>37.200000000000003</v>
      </c>
      <c r="M61" s="23">
        <f>'Exam 1'!M60+'Exam 2'!M60+Assig!M60+'Mid-term Exam'!N60</f>
        <v>31.84</v>
      </c>
      <c r="N61" s="23">
        <f>'Exam 1'!N60+'Exam 2'!N60+Assig!N60+'Mid-term Exam'!O60</f>
        <v>34.700000000000003</v>
      </c>
      <c r="O61" s="23">
        <f>'Exam 1'!O60+'Exam 2'!O60+Assig!O60+'Mid-term Exam'!P60</f>
        <v>33.5</v>
      </c>
      <c r="P61" s="23">
        <f>'Exam 1'!P60+'Exam 2'!P60+Assig!P60+'Mid-term Exam'!Q60</f>
        <v>32.6</v>
      </c>
      <c r="Q61" s="23">
        <f>'Exam 1'!Q60+'Exam 2'!Q60+Assig!Q60+'Mid-term Exam'!R60</f>
        <v>33.200000000000003</v>
      </c>
      <c r="R61" s="23">
        <f>'Exam 1'!R60+'Exam 2'!R60+Assig!R60+'Mid-term Exam'!S60</f>
        <v>31</v>
      </c>
      <c r="S61" s="22">
        <f t="shared" si="2"/>
        <v>497.15</v>
      </c>
      <c r="T61" s="22">
        <f t="shared" si="3"/>
        <v>33.143333333333331</v>
      </c>
    </row>
    <row r="62" spans="1:20" x14ac:dyDescent="0.25">
      <c r="B62"/>
    </row>
    <row r="63" spans="1:20" x14ac:dyDescent="0.25">
      <c r="B63"/>
    </row>
    <row r="64" spans="1:20" x14ac:dyDescent="0.25">
      <c r="B64"/>
    </row>
    <row r="65" spans="1:3" x14ac:dyDescent="0.25">
      <c r="B65"/>
    </row>
    <row r="66" spans="1:3" x14ac:dyDescent="0.25">
      <c r="B66"/>
    </row>
    <row r="67" spans="1:3" x14ac:dyDescent="0.25">
      <c r="B67"/>
    </row>
    <row r="68" spans="1:3" x14ac:dyDescent="0.25">
      <c r="B68"/>
    </row>
    <row r="69" spans="1:3" x14ac:dyDescent="0.25">
      <c r="B69"/>
    </row>
    <row r="70" spans="1:3" x14ac:dyDescent="0.25">
      <c r="B70"/>
    </row>
    <row r="71" spans="1:3" x14ac:dyDescent="0.25">
      <c r="B71"/>
    </row>
    <row r="72" spans="1:3" x14ac:dyDescent="0.25">
      <c r="B72"/>
    </row>
    <row r="73" spans="1:3" x14ac:dyDescent="0.25">
      <c r="B73"/>
    </row>
    <row r="74" spans="1:3" x14ac:dyDescent="0.25">
      <c r="B74"/>
    </row>
    <row r="75" spans="1:3" x14ac:dyDescent="0.25">
      <c r="B75"/>
    </row>
    <row r="76" spans="1:3" ht="15.75" x14ac:dyDescent="0.25">
      <c r="A76" s="10"/>
      <c r="B76" s="7"/>
      <c r="C76" s="10"/>
    </row>
    <row r="77" spans="1:3" ht="15.75" x14ac:dyDescent="0.25">
      <c r="A77" s="5"/>
      <c r="B77" s="6"/>
      <c r="C77" s="5"/>
    </row>
    <row r="78" spans="1:3" ht="15.75" x14ac:dyDescent="0.25">
      <c r="A78" s="5"/>
      <c r="B78" s="7"/>
      <c r="C78" s="5"/>
    </row>
    <row r="79" spans="1:3" ht="15.75" x14ac:dyDescent="0.25">
      <c r="A79" s="5"/>
      <c r="B79" s="6"/>
      <c r="C79" s="5"/>
    </row>
    <row r="80" spans="1:3" ht="15.75" x14ac:dyDescent="0.25">
      <c r="A80" s="5"/>
      <c r="B80" s="7"/>
      <c r="C80" s="5"/>
    </row>
    <row r="81" spans="1:3" ht="15.75" x14ac:dyDescent="0.25">
      <c r="A81" s="5"/>
      <c r="B81" s="7"/>
      <c r="C81" s="5"/>
    </row>
    <row r="82" spans="1:3" ht="15.75" x14ac:dyDescent="0.25">
      <c r="A82" s="5"/>
      <c r="B82" s="7"/>
      <c r="C82" s="5"/>
    </row>
    <row r="83" spans="1:3" ht="15.75" x14ac:dyDescent="0.25">
      <c r="A83" s="5"/>
      <c r="B83" s="7"/>
      <c r="C83" s="5"/>
    </row>
  </sheetData>
  <sortState ref="B33:T61">
    <sortCondition ref="B33"/>
  </sortState>
  <mergeCells count="3">
    <mergeCell ref="B5:S5"/>
    <mergeCell ref="C6:H6"/>
    <mergeCell ref="L6:R6"/>
  </mergeCells>
  <conditionalFormatting sqref="D8:R61">
    <cfRule type="cellIs" dxfId="18" priority="2" operator="lessThan">
      <formula>20</formula>
    </cfRule>
    <cfRule type="cellIs" dxfId="17" priority="3" operator="lessThan">
      <formula>20</formula>
    </cfRule>
  </conditionalFormatting>
  <conditionalFormatting sqref="T8:T61">
    <cfRule type="cellIs" dxfId="16" priority="1" operator="lessThan">
      <formula>20</formula>
    </cfRule>
  </conditionalFormatting>
  <dataValidations count="1">
    <dataValidation type="decimal" allowBlank="1" showInputMessage="1" showErrorMessage="1" sqref="D8:R61">
      <formula1>0</formula1>
      <formula2>40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zoomScaleNormal="100" workbookViewId="0">
      <selection sqref="A1:XFD1048576"/>
    </sheetView>
  </sheetViews>
  <sheetFormatPr defaultRowHeight="15" x14ac:dyDescent="0.25"/>
  <cols>
    <col min="1" max="1" width="5.5703125" customWidth="1"/>
    <col min="2" max="2" width="32.28515625" style="8" customWidth="1"/>
    <col min="3" max="3" width="3.7109375" bestFit="1" customWidth="1"/>
    <col min="4" max="4" width="5.5703125" bestFit="1" customWidth="1"/>
    <col min="5" max="10" width="4.5703125" bestFit="1" customWidth="1"/>
    <col min="11" max="11" width="4.5703125" customWidth="1"/>
    <col min="12" max="16" width="4.5703125" bestFit="1" customWidth="1"/>
    <col min="17" max="17" width="4.7109375" customWidth="1"/>
    <col min="18" max="18" width="4.5703125" bestFit="1" customWidth="1"/>
    <col min="19" max="19" width="5.85546875" customWidth="1"/>
    <col min="20" max="20" width="5.5703125" bestFit="1" customWidth="1"/>
  </cols>
  <sheetData>
    <row r="1" spans="1:20" x14ac:dyDescent="0.25">
      <c r="A1" s="2"/>
    </row>
    <row r="2" spans="1:20" x14ac:dyDescent="0.25">
      <c r="A2" s="2"/>
      <c r="S2" s="11"/>
    </row>
    <row r="3" spans="1:20" x14ac:dyDescent="0.25">
      <c r="A3" s="2"/>
    </row>
    <row r="4" spans="1:20" x14ac:dyDescent="0.25">
      <c r="A4" s="2"/>
    </row>
    <row r="5" spans="1:20" ht="15.75" x14ac:dyDescent="0.25">
      <c r="A5" s="2"/>
      <c r="B5" s="28" t="s">
        <v>84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1:20" x14ac:dyDescent="0.25">
      <c r="B6" s="9" t="s">
        <v>14</v>
      </c>
      <c r="C6" s="29" t="s">
        <v>19</v>
      </c>
      <c r="D6" s="29"/>
      <c r="E6" s="29"/>
      <c r="F6" s="29"/>
      <c r="G6" s="29"/>
      <c r="H6" s="29"/>
      <c r="L6" s="29" t="s">
        <v>22</v>
      </c>
      <c r="M6" s="29"/>
      <c r="N6" s="29"/>
      <c r="O6" s="29"/>
      <c r="P6" s="29"/>
      <c r="Q6" s="29"/>
      <c r="R6" s="29"/>
    </row>
    <row r="7" spans="1:20" ht="80.25" customHeight="1" x14ac:dyDescent="0.25">
      <c r="A7" s="4" t="s">
        <v>0</v>
      </c>
      <c r="B7" s="4" t="s">
        <v>11</v>
      </c>
      <c r="C7" s="3" t="s">
        <v>10</v>
      </c>
      <c r="D7" s="3" t="s">
        <v>1</v>
      </c>
      <c r="E7" s="3" t="s">
        <v>2</v>
      </c>
      <c r="F7" s="3" t="s">
        <v>3</v>
      </c>
      <c r="G7" s="3" t="s">
        <v>12</v>
      </c>
      <c r="H7" s="3" t="s">
        <v>4</v>
      </c>
      <c r="I7" s="3" t="s">
        <v>13</v>
      </c>
      <c r="J7" s="3" t="s">
        <v>17</v>
      </c>
      <c r="K7" s="3" t="s">
        <v>79</v>
      </c>
      <c r="L7" s="3" t="s">
        <v>5</v>
      </c>
      <c r="M7" s="3" t="s">
        <v>6</v>
      </c>
      <c r="N7" s="3" t="s">
        <v>7</v>
      </c>
      <c r="O7" s="3" t="s">
        <v>20</v>
      </c>
      <c r="P7" s="3" t="s">
        <v>8</v>
      </c>
      <c r="Q7" s="3" t="s">
        <v>15</v>
      </c>
      <c r="R7" s="3" t="s">
        <v>16</v>
      </c>
      <c r="S7" s="3" t="s">
        <v>9</v>
      </c>
      <c r="T7" s="3" t="s">
        <v>18</v>
      </c>
    </row>
    <row r="8" spans="1:20" ht="15.75" x14ac:dyDescent="0.25">
      <c r="A8" s="13">
        <v>1</v>
      </c>
      <c r="B8" s="14" t="s">
        <v>23</v>
      </c>
      <c r="C8" s="12" t="s">
        <v>48</v>
      </c>
      <c r="D8" s="19">
        <v>5</v>
      </c>
      <c r="E8" s="19">
        <v>4.37</v>
      </c>
      <c r="F8" s="19">
        <v>4.7</v>
      </c>
      <c r="G8" s="19">
        <v>5</v>
      </c>
      <c r="H8" s="19"/>
      <c r="I8" s="19">
        <v>4.75</v>
      </c>
      <c r="J8" s="19">
        <v>4.9000000000000004</v>
      </c>
      <c r="K8" s="19">
        <v>4.7</v>
      </c>
      <c r="L8" s="19">
        <v>4</v>
      </c>
      <c r="M8" s="19">
        <v>5</v>
      </c>
      <c r="N8" s="19">
        <v>4.5</v>
      </c>
      <c r="O8" s="19">
        <v>4.5</v>
      </c>
      <c r="P8" s="19">
        <v>4.5</v>
      </c>
      <c r="Q8" s="19">
        <v>4.25</v>
      </c>
      <c r="R8" s="19">
        <v>0</v>
      </c>
      <c r="S8" s="22"/>
      <c r="T8" s="22"/>
    </row>
    <row r="9" spans="1:20" ht="15.75" x14ac:dyDescent="0.25">
      <c r="A9" s="13">
        <v>2</v>
      </c>
      <c r="B9" s="14" t="s">
        <v>24</v>
      </c>
      <c r="C9" s="12" t="s">
        <v>48</v>
      </c>
      <c r="D9" s="19">
        <v>2.75</v>
      </c>
      <c r="E9" s="19">
        <v>1.25</v>
      </c>
      <c r="F9" s="19">
        <v>2</v>
      </c>
      <c r="G9" s="19">
        <v>2.5</v>
      </c>
      <c r="H9" s="19"/>
      <c r="I9" s="19">
        <v>1.5</v>
      </c>
      <c r="J9" s="19">
        <v>4</v>
      </c>
      <c r="K9" s="19">
        <v>4.25</v>
      </c>
      <c r="L9" s="19">
        <v>2.5</v>
      </c>
      <c r="M9" s="19">
        <v>2.35</v>
      </c>
      <c r="N9" s="19">
        <v>2.2999999999999998</v>
      </c>
      <c r="O9" s="19">
        <v>4</v>
      </c>
      <c r="P9" s="19">
        <v>3.9</v>
      </c>
      <c r="Q9" s="19">
        <v>2.75</v>
      </c>
      <c r="R9" s="19">
        <v>0</v>
      </c>
      <c r="S9" s="22"/>
      <c r="T9" s="22"/>
    </row>
    <row r="10" spans="1:20" ht="15.75" x14ac:dyDescent="0.25">
      <c r="A10" s="13">
        <v>3</v>
      </c>
      <c r="B10" s="14" t="s">
        <v>25</v>
      </c>
      <c r="C10" s="12" t="s">
        <v>48</v>
      </c>
      <c r="D10" s="19">
        <v>3.5</v>
      </c>
      <c r="E10" s="19">
        <v>3.87</v>
      </c>
      <c r="F10" s="19">
        <v>3.8</v>
      </c>
      <c r="G10" s="19">
        <v>1.25</v>
      </c>
      <c r="H10" s="19"/>
      <c r="I10" s="19">
        <v>2</v>
      </c>
      <c r="J10" s="19">
        <v>4.5</v>
      </c>
      <c r="K10" s="19">
        <v>3.4</v>
      </c>
      <c r="L10" s="19">
        <v>3.5</v>
      </c>
      <c r="M10" s="19">
        <v>1.4</v>
      </c>
      <c r="N10" s="19">
        <v>0.8</v>
      </c>
      <c r="O10" s="19">
        <v>5</v>
      </c>
      <c r="P10" s="19">
        <v>2.4</v>
      </c>
      <c r="Q10" s="19">
        <v>4</v>
      </c>
      <c r="R10" s="19">
        <v>0</v>
      </c>
      <c r="S10" s="22"/>
      <c r="T10" s="22"/>
    </row>
    <row r="11" spans="1:20" ht="15.75" x14ac:dyDescent="0.25">
      <c r="A11" s="13">
        <v>4</v>
      </c>
      <c r="B11" s="14" t="s">
        <v>26</v>
      </c>
      <c r="C11" s="12" t="s">
        <v>48</v>
      </c>
      <c r="D11" s="19">
        <v>5</v>
      </c>
      <c r="E11" s="19">
        <v>4.75</v>
      </c>
      <c r="F11" s="19">
        <v>4.3</v>
      </c>
      <c r="G11" s="19">
        <v>5</v>
      </c>
      <c r="H11" s="19"/>
      <c r="I11" s="19">
        <v>4</v>
      </c>
      <c r="J11" s="19">
        <v>5</v>
      </c>
      <c r="K11" s="19">
        <v>4.9000000000000004</v>
      </c>
      <c r="L11" s="19">
        <v>4.5999999999999996</v>
      </c>
      <c r="M11" s="19">
        <v>2.125</v>
      </c>
      <c r="N11" s="19">
        <v>1.7</v>
      </c>
      <c r="O11" s="19">
        <v>5</v>
      </c>
      <c r="P11" s="19">
        <v>5</v>
      </c>
      <c r="Q11" s="19">
        <v>5</v>
      </c>
      <c r="R11" s="19">
        <v>0</v>
      </c>
      <c r="S11" s="22"/>
      <c r="T11" s="22"/>
    </row>
    <row r="12" spans="1:20" ht="15.75" x14ac:dyDescent="0.25">
      <c r="A12" s="13">
        <v>5</v>
      </c>
      <c r="B12" s="14" t="s">
        <v>27</v>
      </c>
      <c r="C12" s="12" t="s">
        <v>48</v>
      </c>
      <c r="D12" s="19">
        <v>3.25</v>
      </c>
      <c r="E12" s="19">
        <v>2.12</v>
      </c>
      <c r="F12" s="19">
        <v>1.7</v>
      </c>
      <c r="G12" s="19">
        <v>1.5</v>
      </c>
      <c r="H12" s="19"/>
      <c r="I12" s="19">
        <v>2.25</v>
      </c>
      <c r="J12" s="19">
        <v>3</v>
      </c>
      <c r="K12" s="19">
        <v>3.75</v>
      </c>
      <c r="L12" s="19">
        <v>3.2</v>
      </c>
      <c r="M12" s="19">
        <v>1.825</v>
      </c>
      <c r="N12" s="19">
        <v>0.7</v>
      </c>
      <c r="O12" s="19">
        <v>5</v>
      </c>
      <c r="P12" s="19">
        <v>2.5</v>
      </c>
      <c r="Q12" s="19">
        <v>3.55</v>
      </c>
      <c r="R12" s="19">
        <v>0</v>
      </c>
      <c r="S12" s="22"/>
      <c r="T12" s="22"/>
    </row>
    <row r="13" spans="1:20" ht="15.75" x14ac:dyDescent="0.25">
      <c r="A13" s="13">
        <v>6</v>
      </c>
      <c r="B13" s="14" t="s">
        <v>28</v>
      </c>
      <c r="C13" s="12" t="s">
        <v>48</v>
      </c>
      <c r="D13" s="19">
        <v>3.5</v>
      </c>
      <c r="E13" s="19">
        <v>3.37</v>
      </c>
      <c r="F13" s="19">
        <v>2.8</v>
      </c>
      <c r="G13" s="19">
        <v>3.5</v>
      </c>
      <c r="H13" s="19"/>
      <c r="I13" s="19">
        <v>2.75</v>
      </c>
      <c r="J13" s="19">
        <v>5</v>
      </c>
      <c r="K13" s="19">
        <v>4.5</v>
      </c>
      <c r="L13" s="19">
        <v>3.6</v>
      </c>
      <c r="M13" s="19">
        <v>2.1749999999999998</v>
      </c>
      <c r="N13" s="19">
        <v>2.6</v>
      </c>
      <c r="O13" s="19">
        <v>4.8</v>
      </c>
      <c r="P13" s="19">
        <v>3.3</v>
      </c>
      <c r="Q13" s="19">
        <v>4</v>
      </c>
      <c r="R13" s="19">
        <v>0</v>
      </c>
      <c r="S13" s="22"/>
      <c r="T13" s="22"/>
    </row>
    <row r="14" spans="1:20" ht="15.75" x14ac:dyDescent="0.25">
      <c r="A14" s="13">
        <v>7</v>
      </c>
      <c r="B14" s="14" t="s">
        <v>29</v>
      </c>
      <c r="C14" s="12" t="s">
        <v>48</v>
      </c>
      <c r="D14" s="19">
        <v>1</v>
      </c>
      <c r="E14" s="19">
        <v>3</v>
      </c>
      <c r="F14" s="19">
        <v>0</v>
      </c>
      <c r="G14" s="19">
        <v>1.75</v>
      </c>
      <c r="H14" s="19"/>
      <c r="I14" s="19">
        <v>1.75</v>
      </c>
      <c r="J14" s="19">
        <v>1</v>
      </c>
      <c r="K14" s="19">
        <v>3.9</v>
      </c>
      <c r="L14" s="19">
        <v>0</v>
      </c>
      <c r="M14" s="19">
        <v>2.875</v>
      </c>
      <c r="N14" s="19">
        <v>2.5</v>
      </c>
      <c r="O14" s="19">
        <v>4</v>
      </c>
      <c r="P14" s="19">
        <v>3.6</v>
      </c>
      <c r="Q14" s="19">
        <v>2.75</v>
      </c>
      <c r="R14" s="19">
        <v>0</v>
      </c>
      <c r="S14" s="22"/>
      <c r="T14" s="22"/>
    </row>
    <row r="15" spans="1:20" ht="15.75" x14ac:dyDescent="0.25">
      <c r="A15" s="13">
        <v>8</v>
      </c>
      <c r="B15" s="14" t="s">
        <v>30</v>
      </c>
      <c r="C15" s="12" t="s">
        <v>48</v>
      </c>
      <c r="D15" s="19">
        <v>2</v>
      </c>
      <c r="E15" s="19">
        <v>2</v>
      </c>
      <c r="F15" s="19">
        <v>1.8</v>
      </c>
      <c r="G15" s="19">
        <v>3.25</v>
      </c>
      <c r="H15" s="19"/>
      <c r="I15" s="19">
        <v>3.25</v>
      </c>
      <c r="J15" s="19">
        <v>3</v>
      </c>
      <c r="K15" s="19">
        <v>4</v>
      </c>
      <c r="L15" s="19">
        <v>3</v>
      </c>
      <c r="M15" s="19">
        <v>2</v>
      </c>
      <c r="N15" s="19">
        <v>1.7</v>
      </c>
      <c r="O15" s="19">
        <v>3.5</v>
      </c>
      <c r="P15" s="19">
        <v>2.9</v>
      </c>
      <c r="Q15" s="19">
        <v>1.5</v>
      </c>
      <c r="R15" s="19">
        <v>0</v>
      </c>
      <c r="S15" s="22"/>
      <c r="T15" s="22"/>
    </row>
    <row r="16" spans="1:20" ht="15.75" x14ac:dyDescent="0.25">
      <c r="A16" s="13">
        <v>9</v>
      </c>
      <c r="B16" s="14" t="s">
        <v>31</v>
      </c>
      <c r="C16" s="12" t="s">
        <v>48</v>
      </c>
      <c r="D16" s="19">
        <v>2.75</v>
      </c>
      <c r="E16" s="19">
        <v>2</v>
      </c>
      <c r="F16" s="19">
        <v>1.9</v>
      </c>
      <c r="G16" s="19">
        <v>2.5</v>
      </c>
      <c r="H16" s="19"/>
      <c r="I16" s="19">
        <v>1.75</v>
      </c>
      <c r="J16" s="19">
        <v>5</v>
      </c>
      <c r="K16" s="19">
        <v>3.9</v>
      </c>
      <c r="L16" s="19">
        <v>1.5</v>
      </c>
      <c r="M16" s="19">
        <v>3.1500000000000004</v>
      </c>
      <c r="N16" s="19">
        <v>3.2</v>
      </c>
      <c r="O16" s="19">
        <v>2</v>
      </c>
      <c r="P16" s="19">
        <v>3.8</v>
      </c>
      <c r="Q16" s="19">
        <v>1.5</v>
      </c>
      <c r="R16" s="19">
        <v>0</v>
      </c>
      <c r="S16" s="22"/>
      <c r="T16" s="22"/>
    </row>
    <row r="17" spans="1:20" ht="15.75" x14ac:dyDescent="0.25">
      <c r="A17" s="13">
        <v>10</v>
      </c>
      <c r="B17" s="14" t="s">
        <v>32</v>
      </c>
      <c r="C17" s="12" t="s">
        <v>48</v>
      </c>
      <c r="D17" s="19">
        <v>2</v>
      </c>
      <c r="E17" s="19">
        <v>2.25</v>
      </c>
      <c r="F17" s="19">
        <v>2.2999999999999998</v>
      </c>
      <c r="G17" s="19">
        <v>3.5</v>
      </c>
      <c r="H17" s="19"/>
      <c r="I17" s="19">
        <v>2.5</v>
      </c>
      <c r="J17" s="19">
        <v>4</v>
      </c>
      <c r="K17" s="19">
        <v>4.4000000000000004</v>
      </c>
      <c r="L17" s="19">
        <v>0.9</v>
      </c>
      <c r="M17" s="19">
        <v>1.425</v>
      </c>
      <c r="N17" s="19">
        <v>1.5</v>
      </c>
      <c r="O17" s="19">
        <v>4.4000000000000004</v>
      </c>
      <c r="P17" s="19">
        <v>2.9</v>
      </c>
      <c r="Q17" s="19">
        <v>2</v>
      </c>
      <c r="R17" s="19">
        <v>0</v>
      </c>
      <c r="S17" s="22"/>
      <c r="T17" s="22"/>
    </row>
    <row r="18" spans="1:20" ht="15.75" x14ac:dyDescent="0.25">
      <c r="A18" s="13">
        <v>11</v>
      </c>
      <c r="B18" s="14" t="s">
        <v>33</v>
      </c>
      <c r="C18" s="12" t="s">
        <v>48</v>
      </c>
      <c r="D18" s="19">
        <v>2.75</v>
      </c>
      <c r="E18" s="19">
        <v>1</v>
      </c>
      <c r="F18" s="19">
        <v>1.5</v>
      </c>
      <c r="G18" s="19">
        <v>2</v>
      </c>
      <c r="H18" s="19"/>
      <c r="I18" s="19">
        <v>1.5</v>
      </c>
      <c r="J18" s="19">
        <v>3.6</v>
      </c>
      <c r="K18" s="19">
        <v>3.75</v>
      </c>
      <c r="L18" s="19">
        <v>1.8</v>
      </c>
      <c r="M18" s="19">
        <v>2.0750000000000002</v>
      </c>
      <c r="N18" s="19">
        <v>2.5</v>
      </c>
      <c r="O18" s="19">
        <v>3.3</v>
      </c>
      <c r="P18" s="19">
        <v>4</v>
      </c>
      <c r="Q18" s="19">
        <v>2</v>
      </c>
      <c r="R18" s="19">
        <v>0</v>
      </c>
      <c r="S18" s="22"/>
      <c r="T18" s="22"/>
    </row>
    <row r="19" spans="1:20" ht="15.75" x14ac:dyDescent="0.25">
      <c r="A19" s="13">
        <v>12</v>
      </c>
      <c r="B19" s="14" t="s">
        <v>34</v>
      </c>
      <c r="C19" s="12" t="s">
        <v>48</v>
      </c>
      <c r="D19" s="19">
        <v>2</v>
      </c>
      <c r="E19" s="19">
        <v>0.5</v>
      </c>
      <c r="F19" s="19">
        <v>1.5</v>
      </c>
      <c r="G19" s="19">
        <v>1.75</v>
      </c>
      <c r="H19" s="19"/>
      <c r="I19" s="19">
        <v>2.25</v>
      </c>
      <c r="J19" s="19">
        <v>1</v>
      </c>
      <c r="K19" s="19">
        <v>3</v>
      </c>
      <c r="L19" s="19">
        <v>1.2</v>
      </c>
      <c r="M19" s="19">
        <v>2.125</v>
      </c>
      <c r="N19" s="19">
        <v>0.5</v>
      </c>
      <c r="O19" s="19">
        <v>2</v>
      </c>
      <c r="P19" s="19">
        <v>3.6</v>
      </c>
      <c r="Q19" s="19">
        <v>2</v>
      </c>
      <c r="R19" s="19">
        <v>0</v>
      </c>
      <c r="S19" s="22"/>
      <c r="T19" s="22"/>
    </row>
    <row r="20" spans="1:20" ht="15.75" x14ac:dyDescent="0.25">
      <c r="A20" s="13">
        <v>13</v>
      </c>
      <c r="B20" s="14" t="s">
        <v>35</v>
      </c>
      <c r="C20" s="12" t="s">
        <v>48</v>
      </c>
      <c r="D20" s="19">
        <v>2.5</v>
      </c>
      <c r="E20" s="19">
        <v>2.5</v>
      </c>
      <c r="F20" s="19">
        <v>3.1</v>
      </c>
      <c r="G20" s="19">
        <v>2</v>
      </c>
      <c r="H20" s="19"/>
      <c r="I20" s="19">
        <v>3</v>
      </c>
      <c r="J20" s="19">
        <v>5</v>
      </c>
      <c r="K20" s="19">
        <v>2.8</v>
      </c>
      <c r="L20" s="19">
        <v>1.2</v>
      </c>
      <c r="M20" s="19">
        <v>2.1</v>
      </c>
      <c r="N20" s="19">
        <v>1.4</v>
      </c>
      <c r="O20" s="19">
        <v>2.6</v>
      </c>
      <c r="P20" s="19">
        <v>3.6</v>
      </c>
      <c r="Q20" s="19">
        <v>2.35</v>
      </c>
      <c r="R20" s="19">
        <v>0</v>
      </c>
      <c r="S20" s="22"/>
      <c r="T20" s="22"/>
    </row>
    <row r="21" spans="1:20" ht="15.75" x14ac:dyDescent="0.25">
      <c r="A21" s="13">
        <v>14</v>
      </c>
      <c r="B21" s="14" t="s">
        <v>36</v>
      </c>
      <c r="C21" s="12" t="s">
        <v>48</v>
      </c>
      <c r="D21" s="19">
        <v>3.25</v>
      </c>
      <c r="E21" s="19">
        <v>1.25</v>
      </c>
      <c r="F21" s="19">
        <v>2.6</v>
      </c>
      <c r="G21" s="19">
        <v>1.75</v>
      </c>
      <c r="H21" s="19"/>
      <c r="I21" s="19">
        <v>1.5</v>
      </c>
      <c r="J21" s="19">
        <v>3</v>
      </c>
      <c r="K21" s="19">
        <v>3.75</v>
      </c>
      <c r="L21" s="19">
        <v>3.3</v>
      </c>
      <c r="M21" s="19">
        <v>2.95</v>
      </c>
      <c r="N21" s="19">
        <v>2.1</v>
      </c>
      <c r="O21" s="19">
        <v>3.5</v>
      </c>
      <c r="P21" s="19">
        <v>3.6</v>
      </c>
      <c r="Q21" s="19">
        <v>2.5</v>
      </c>
      <c r="R21" s="19">
        <v>0</v>
      </c>
      <c r="S21" s="22"/>
      <c r="T21" s="22"/>
    </row>
    <row r="22" spans="1:20" ht="15.75" x14ac:dyDescent="0.25">
      <c r="A22" s="13">
        <v>15</v>
      </c>
      <c r="B22" s="14" t="s">
        <v>37</v>
      </c>
      <c r="C22" s="12" t="s">
        <v>48</v>
      </c>
      <c r="D22" s="19">
        <v>3</v>
      </c>
      <c r="E22" s="19">
        <v>2.87</v>
      </c>
      <c r="F22" s="19">
        <v>3.3</v>
      </c>
      <c r="G22" s="19">
        <v>4</v>
      </c>
      <c r="H22" s="19"/>
      <c r="I22" s="19">
        <v>3.25</v>
      </c>
      <c r="J22" s="19">
        <v>5</v>
      </c>
      <c r="K22" s="19">
        <v>4</v>
      </c>
      <c r="L22" s="19">
        <v>4</v>
      </c>
      <c r="M22" s="19">
        <v>4.7</v>
      </c>
      <c r="N22" s="19">
        <v>3.7</v>
      </c>
      <c r="O22" s="19">
        <v>4.5</v>
      </c>
      <c r="P22" s="19">
        <v>4.2</v>
      </c>
      <c r="Q22" s="19">
        <v>3.5</v>
      </c>
      <c r="R22" s="19">
        <v>0</v>
      </c>
      <c r="S22" s="22"/>
      <c r="T22" s="22"/>
    </row>
    <row r="23" spans="1:20" ht="15.75" x14ac:dyDescent="0.25">
      <c r="A23" s="13">
        <v>16</v>
      </c>
      <c r="B23" s="14" t="s">
        <v>38</v>
      </c>
      <c r="C23" s="12" t="s">
        <v>48</v>
      </c>
      <c r="D23" s="19">
        <v>3.25</v>
      </c>
      <c r="E23" s="19">
        <v>3</v>
      </c>
      <c r="F23" s="19">
        <v>2.5</v>
      </c>
      <c r="G23" s="19">
        <v>2</v>
      </c>
      <c r="H23" s="19"/>
      <c r="I23" s="19">
        <v>2.5</v>
      </c>
      <c r="J23" s="19">
        <v>5</v>
      </c>
      <c r="K23" s="19">
        <v>4.7</v>
      </c>
      <c r="L23" s="19">
        <v>2.5</v>
      </c>
      <c r="M23" s="19">
        <v>4.5999999999999996</v>
      </c>
      <c r="N23" s="19">
        <v>4.5999999999999996</v>
      </c>
      <c r="O23" s="19">
        <v>4.8</v>
      </c>
      <c r="P23" s="19">
        <v>3.7</v>
      </c>
      <c r="Q23" s="19">
        <v>3.75</v>
      </c>
      <c r="R23" s="19">
        <v>0</v>
      </c>
      <c r="S23" s="22"/>
      <c r="T23" s="22"/>
    </row>
    <row r="24" spans="1:20" ht="15.75" x14ac:dyDescent="0.25">
      <c r="A24" s="13">
        <v>17</v>
      </c>
      <c r="B24" s="14" t="s">
        <v>39</v>
      </c>
      <c r="C24" s="12" t="s">
        <v>48</v>
      </c>
      <c r="D24" s="19">
        <v>2.5</v>
      </c>
      <c r="E24" s="19">
        <v>4</v>
      </c>
      <c r="F24" s="19">
        <v>1.3</v>
      </c>
      <c r="G24" s="19">
        <v>1.75</v>
      </c>
      <c r="H24" s="19"/>
      <c r="I24" s="19">
        <v>2</v>
      </c>
      <c r="J24" s="19">
        <v>4.8</v>
      </c>
      <c r="K24" s="19">
        <v>4</v>
      </c>
      <c r="L24" s="19">
        <v>3.8</v>
      </c>
      <c r="M24" s="19">
        <v>4</v>
      </c>
      <c r="N24" s="19">
        <v>2.4</v>
      </c>
      <c r="O24" s="19">
        <v>4</v>
      </c>
      <c r="P24" s="19">
        <v>3.7</v>
      </c>
      <c r="Q24" s="19">
        <v>2.75</v>
      </c>
      <c r="R24" s="19">
        <v>0</v>
      </c>
      <c r="S24" s="22"/>
      <c r="T24" s="22"/>
    </row>
    <row r="25" spans="1:20" ht="15.75" x14ac:dyDescent="0.25">
      <c r="A25" s="13">
        <v>18</v>
      </c>
      <c r="B25" s="14" t="s">
        <v>40</v>
      </c>
      <c r="C25" s="12" t="s">
        <v>48</v>
      </c>
      <c r="D25" s="19">
        <v>2.75</v>
      </c>
      <c r="E25" s="19">
        <v>1.25</v>
      </c>
      <c r="F25" s="19">
        <v>2.8</v>
      </c>
      <c r="G25" s="19">
        <v>2.75</v>
      </c>
      <c r="H25" s="19"/>
      <c r="I25" s="19">
        <v>2.75</v>
      </c>
      <c r="J25" s="19">
        <v>5</v>
      </c>
      <c r="K25" s="19">
        <v>3.75</v>
      </c>
      <c r="L25" s="19">
        <v>3</v>
      </c>
      <c r="M25" s="19">
        <v>1.2999999999999998</v>
      </c>
      <c r="N25" s="19">
        <v>1.4</v>
      </c>
      <c r="O25" s="19">
        <v>3.3</v>
      </c>
      <c r="P25" s="19">
        <v>2.5</v>
      </c>
      <c r="Q25" s="19">
        <v>1.75</v>
      </c>
      <c r="R25" s="19">
        <v>0</v>
      </c>
      <c r="S25" s="22"/>
      <c r="T25" s="22"/>
    </row>
    <row r="26" spans="1:20" ht="15.75" x14ac:dyDescent="0.25">
      <c r="A26" s="13">
        <v>19</v>
      </c>
      <c r="B26" s="14" t="s">
        <v>41</v>
      </c>
      <c r="C26" s="12" t="s">
        <v>48</v>
      </c>
      <c r="D26" s="19">
        <v>2.25</v>
      </c>
      <c r="E26" s="19">
        <v>1</v>
      </c>
      <c r="F26" s="19">
        <v>2.4</v>
      </c>
      <c r="G26" s="19">
        <v>1.5</v>
      </c>
      <c r="H26" s="19"/>
      <c r="I26" s="19">
        <v>1</v>
      </c>
      <c r="J26" s="19">
        <v>2.5</v>
      </c>
      <c r="K26" s="19">
        <v>3</v>
      </c>
      <c r="L26" s="19">
        <v>1</v>
      </c>
      <c r="M26" s="19">
        <v>1.325</v>
      </c>
      <c r="N26" s="19">
        <v>1.5</v>
      </c>
      <c r="O26" s="19">
        <v>1.5</v>
      </c>
      <c r="P26" s="19">
        <v>2.9</v>
      </c>
      <c r="Q26" s="19">
        <v>1.25</v>
      </c>
      <c r="R26" s="19">
        <v>0</v>
      </c>
      <c r="S26" s="22"/>
      <c r="T26" s="22"/>
    </row>
    <row r="27" spans="1:20" ht="15.75" x14ac:dyDescent="0.25">
      <c r="A27" s="13">
        <v>20</v>
      </c>
      <c r="B27" s="14" t="s">
        <v>42</v>
      </c>
      <c r="C27" s="12" t="s">
        <v>48</v>
      </c>
      <c r="D27" s="19">
        <v>3</v>
      </c>
      <c r="E27" s="19">
        <v>2.25</v>
      </c>
      <c r="F27" s="19">
        <v>1.5</v>
      </c>
      <c r="G27" s="19">
        <v>2</v>
      </c>
      <c r="H27" s="19"/>
      <c r="I27" s="19">
        <v>2.75</v>
      </c>
      <c r="J27" s="19">
        <v>5</v>
      </c>
      <c r="K27" s="19">
        <v>4.25</v>
      </c>
      <c r="L27" s="19">
        <v>1.5</v>
      </c>
      <c r="M27" s="19">
        <v>1.7</v>
      </c>
      <c r="N27" s="19">
        <v>1.2</v>
      </c>
      <c r="O27" s="19">
        <v>3.8</v>
      </c>
      <c r="P27" s="19">
        <v>3.2</v>
      </c>
      <c r="Q27" s="19">
        <v>3.45</v>
      </c>
      <c r="R27" s="19">
        <v>0</v>
      </c>
      <c r="S27" s="22"/>
      <c r="T27" s="22"/>
    </row>
    <row r="28" spans="1:20" ht="15.75" x14ac:dyDescent="0.25">
      <c r="A28" s="13">
        <v>21</v>
      </c>
      <c r="B28" s="14" t="s">
        <v>43</v>
      </c>
      <c r="C28" s="12" t="s">
        <v>48</v>
      </c>
      <c r="D28" s="19">
        <v>3.5</v>
      </c>
      <c r="E28" s="19">
        <v>1.75</v>
      </c>
      <c r="F28" s="19">
        <v>1.7</v>
      </c>
      <c r="G28" s="19">
        <v>3</v>
      </c>
      <c r="H28" s="19"/>
      <c r="I28" s="19">
        <v>2.25</v>
      </c>
      <c r="J28" s="19">
        <v>3.7</v>
      </c>
      <c r="K28" s="19">
        <v>4.13</v>
      </c>
      <c r="L28" s="19">
        <v>2.5</v>
      </c>
      <c r="M28" s="19">
        <v>3.1</v>
      </c>
      <c r="N28" s="19">
        <v>2.6</v>
      </c>
      <c r="O28" s="19">
        <v>3.1</v>
      </c>
      <c r="P28" s="19">
        <v>3.9</v>
      </c>
      <c r="Q28" s="19">
        <v>3.45</v>
      </c>
      <c r="R28" s="19">
        <v>0</v>
      </c>
      <c r="S28" s="22"/>
      <c r="T28" s="22"/>
    </row>
    <row r="29" spans="1:20" ht="15.75" x14ac:dyDescent="0.25">
      <c r="A29" s="13">
        <v>22</v>
      </c>
      <c r="B29" s="14" t="s">
        <v>44</v>
      </c>
      <c r="C29" s="12" t="s">
        <v>48</v>
      </c>
      <c r="D29" s="19">
        <v>3.25</v>
      </c>
      <c r="E29" s="19">
        <v>3.12</v>
      </c>
      <c r="F29" s="19">
        <v>2.6</v>
      </c>
      <c r="G29" s="19">
        <v>3.05</v>
      </c>
      <c r="H29" s="19"/>
      <c r="I29" s="19">
        <v>1.25</v>
      </c>
      <c r="J29" s="19">
        <v>3.8</v>
      </c>
      <c r="K29" s="19">
        <v>4</v>
      </c>
      <c r="L29" s="19">
        <v>2.2999999999999998</v>
      </c>
      <c r="M29" s="19">
        <v>1.7</v>
      </c>
      <c r="N29" s="19">
        <v>1</v>
      </c>
      <c r="O29" s="19">
        <v>3</v>
      </c>
      <c r="P29" s="19">
        <v>2.7</v>
      </c>
      <c r="Q29" s="19">
        <v>3.5</v>
      </c>
      <c r="R29" s="19">
        <v>0</v>
      </c>
      <c r="S29" s="22"/>
      <c r="T29" s="22"/>
    </row>
    <row r="30" spans="1:20" ht="15.75" x14ac:dyDescent="0.25">
      <c r="A30" s="13">
        <v>23</v>
      </c>
      <c r="B30" s="14" t="s">
        <v>45</v>
      </c>
      <c r="C30" s="12" t="s">
        <v>48</v>
      </c>
      <c r="D30" s="19">
        <v>2.5</v>
      </c>
      <c r="E30" s="19">
        <v>2</v>
      </c>
      <c r="F30" s="19">
        <v>2.1</v>
      </c>
      <c r="G30" s="19">
        <v>2</v>
      </c>
      <c r="H30" s="19"/>
      <c r="I30" s="19">
        <v>2</v>
      </c>
      <c r="J30" s="19">
        <v>4.0999999999999996</v>
      </c>
      <c r="K30" s="19">
        <v>3.75</v>
      </c>
      <c r="L30" s="19">
        <v>1.5</v>
      </c>
      <c r="M30" s="19">
        <v>2.2999999999999998</v>
      </c>
      <c r="N30" s="19">
        <v>1</v>
      </c>
      <c r="O30" s="19">
        <v>4.3</v>
      </c>
      <c r="P30" s="19">
        <v>3.7</v>
      </c>
      <c r="Q30" s="19">
        <v>3.25</v>
      </c>
      <c r="R30" s="19">
        <v>0</v>
      </c>
      <c r="S30" s="22"/>
      <c r="T30" s="22"/>
    </row>
    <row r="31" spans="1:20" ht="15.75" x14ac:dyDescent="0.25">
      <c r="A31" s="13">
        <v>24</v>
      </c>
      <c r="B31" s="14" t="s">
        <v>46</v>
      </c>
      <c r="C31" s="12" t="s">
        <v>48</v>
      </c>
      <c r="D31" s="19">
        <v>4.5</v>
      </c>
      <c r="E31" s="19">
        <v>3</v>
      </c>
      <c r="F31" s="19">
        <v>4.7</v>
      </c>
      <c r="G31" s="19">
        <v>3.5</v>
      </c>
      <c r="H31" s="19"/>
      <c r="I31" s="19">
        <v>4</v>
      </c>
      <c r="J31" s="19">
        <v>5</v>
      </c>
      <c r="K31" s="19">
        <v>3.25</v>
      </c>
      <c r="L31" s="19">
        <v>4.2</v>
      </c>
      <c r="M31" s="19">
        <v>3.7</v>
      </c>
      <c r="N31" s="19">
        <v>1.7</v>
      </c>
      <c r="O31" s="19">
        <v>4.8</v>
      </c>
      <c r="P31" s="19">
        <v>3.4</v>
      </c>
      <c r="Q31" s="19">
        <v>4.75</v>
      </c>
      <c r="R31" s="19">
        <v>0</v>
      </c>
      <c r="S31" s="22"/>
      <c r="T31" s="22"/>
    </row>
    <row r="32" spans="1:20" ht="15.75" x14ac:dyDescent="0.25">
      <c r="A32" s="13">
        <v>25</v>
      </c>
      <c r="B32" s="14" t="s">
        <v>47</v>
      </c>
      <c r="C32" s="12" t="s">
        <v>48</v>
      </c>
      <c r="D32" s="19">
        <v>3</v>
      </c>
      <c r="E32" s="19">
        <v>3.37</v>
      </c>
      <c r="F32" s="19">
        <v>1.9</v>
      </c>
      <c r="G32" s="19">
        <v>1.75</v>
      </c>
      <c r="H32" s="19"/>
      <c r="I32" s="19">
        <v>2</v>
      </c>
      <c r="J32" s="19">
        <v>5</v>
      </c>
      <c r="K32" s="19">
        <v>4.13</v>
      </c>
      <c r="L32" s="19">
        <v>3.5</v>
      </c>
      <c r="M32" s="19">
        <v>2.85</v>
      </c>
      <c r="N32" s="19">
        <v>2.1</v>
      </c>
      <c r="O32" s="19">
        <v>5</v>
      </c>
      <c r="P32" s="19">
        <v>3.6</v>
      </c>
      <c r="Q32" s="19">
        <v>3.25</v>
      </c>
      <c r="R32" s="19">
        <v>0</v>
      </c>
      <c r="S32" s="22"/>
      <c r="T32" s="22"/>
    </row>
    <row r="33" spans="1:20" ht="15.75" x14ac:dyDescent="0.25">
      <c r="A33" s="13">
        <v>26</v>
      </c>
      <c r="B33" s="14" t="s">
        <v>49</v>
      </c>
      <c r="C33" s="12" t="s">
        <v>77</v>
      </c>
      <c r="D33" s="19">
        <v>3.25</v>
      </c>
      <c r="E33" s="19">
        <v>3</v>
      </c>
      <c r="F33" s="19">
        <v>2.2000000000000002</v>
      </c>
      <c r="G33" s="19">
        <v>2.4</v>
      </c>
      <c r="H33" s="19"/>
      <c r="I33" s="19">
        <v>4</v>
      </c>
      <c r="J33" s="19">
        <v>4.5</v>
      </c>
      <c r="K33" s="19">
        <v>2.9</v>
      </c>
      <c r="L33" s="19">
        <v>4</v>
      </c>
      <c r="M33" s="19">
        <v>1.3</v>
      </c>
      <c r="N33" s="19">
        <v>0.8</v>
      </c>
      <c r="O33" s="19">
        <v>4.8</v>
      </c>
      <c r="P33" s="19">
        <v>2.8</v>
      </c>
      <c r="Q33" s="19">
        <v>3</v>
      </c>
      <c r="R33" s="19">
        <v>0</v>
      </c>
      <c r="S33" s="22"/>
      <c r="T33" s="22"/>
    </row>
    <row r="34" spans="1:20" ht="15.75" x14ac:dyDescent="0.25">
      <c r="A34" s="13">
        <v>27</v>
      </c>
      <c r="B34" s="14" t="s">
        <v>50</v>
      </c>
      <c r="C34" s="12" t="s">
        <v>77</v>
      </c>
      <c r="D34" s="19">
        <v>2.75</v>
      </c>
      <c r="E34" s="19">
        <v>2.75</v>
      </c>
      <c r="F34" s="19">
        <v>3.4</v>
      </c>
      <c r="G34" s="19">
        <v>2.25</v>
      </c>
      <c r="H34" s="19"/>
      <c r="I34" s="19">
        <v>3.25</v>
      </c>
      <c r="J34" s="19">
        <v>4.5</v>
      </c>
      <c r="K34" s="19">
        <v>3.9</v>
      </c>
      <c r="L34" s="19">
        <v>3.3</v>
      </c>
      <c r="M34" s="19">
        <v>2.2999999999999998</v>
      </c>
      <c r="N34" s="19">
        <v>2.9</v>
      </c>
      <c r="O34" s="19">
        <v>4.8</v>
      </c>
      <c r="P34" s="19">
        <v>4.3</v>
      </c>
      <c r="Q34" s="19">
        <v>4.5</v>
      </c>
      <c r="R34" s="19">
        <v>0</v>
      </c>
      <c r="S34" s="22"/>
      <c r="T34" s="22"/>
    </row>
    <row r="35" spans="1:20" ht="15.75" x14ac:dyDescent="0.25">
      <c r="A35" s="13">
        <v>28</v>
      </c>
      <c r="B35" s="14" t="s">
        <v>51</v>
      </c>
      <c r="C35" s="12" t="s">
        <v>77</v>
      </c>
      <c r="D35" s="19">
        <v>4</v>
      </c>
      <c r="E35" s="19">
        <v>3.5</v>
      </c>
      <c r="F35" s="19">
        <v>2.8</v>
      </c>
      <c r="G35" s="19">
        <v>2.25</v>
      </c>
      <c r="H35" s="19"/>
      <c r="I35" s="19">
        <v>3</v>
      </c>
      <c r="J35" s="19">
        <v>4.0999999999999996</v>
      </c>
      <c r="K35" s="19">
        <v>3.5</v>
      </c>
      <c r="L35" s="19">
        <v>2.1</v>
      </c>
      <c r="M35" s="19">
        <v>1.8</v>
      </c>
      <c r="N35" s="19">
        <v>1</v>
      </c>
      <c r="O35" s="19">
        <v>3.8</v>
      </c>
      <c r="P35" s="19">
        <v>4.4000000000000004</v>
      </c>
      <c r="Q35" s="19">
        <v>3.45</v>
      </c>
      <c r="R35" s="19">
        <v>0</v>
      </c>
      <c r="S35" s="22"/>
      <c r="T35" s="22"/>
    </row>
    <row r="36" spans="1:20" ht="15.75" x14ac:dyDescent="0.25">
      <c r="A36" s="13">
        <v>29</v>
      </c>
      <c r="B36" s="14" t="s">
        <v>52</v>
      </c>
      <c r="C36" s="12" t="s">
        <v>77</v>
      </c>
      <c r="D36" s="19">
        <v>2</v>
      </c>
      <c r="E36" s="19">
        <v>2</v>
      </c>
      <c r="F36" s="19">
        <v>1.8</v>
      </c>
      <c r="G36" s="19">
        <v>1.25</v>
      </c>
      <c r="H36" s="19"/>
      <c r="I36" s="19">
        <v>1</v>
      </c>
      <c r="J36" s="19">
        <v>0</v>
      </c>
      <c r="K36" s="19">
        <v>2.75</v>
      </c>
      <c r="L36" s="19">
        <v>1</v>
      </c>
      <c r="M36" s="19">
        <v>2.1</v>
      </c>
      <c r="N36" s="19">
        <v>1.4</v>
      </c>
      <c r="O36" s="19">
        <v>2</v>
      </c>
      <c r="P36" s="19">
        <v>0</v>
      </c>
      <c r="Q36" s="19">
        <v>0</v>
      </c>
      <c r="R36" s="19">
        <v>0</v>
      </c>
      <c r="S36" s="22"/>
      <c r="T36" s="22"/>
    </row>
    <row r="37" spans="1:20" ht="15.75" x14ac:dyDescent="0.25">
      <c r="A37" s="13">
        <v>30</v>
      </c>
      <c r="B37" s="14" t="s">
        <v>53</v>
      </c>
      <c r="C37" s="12" t="s">
        <v>77</v>
      </c>
      <c r="D37" s="19">
        <v>1.75</v>
      </c>
      <c r="E37" s="19">
        <v>2.87</v>
      </c>
      <c r="F37" s="19">
        <v>1.5</v>
      </c>
      <c r="G37" s="19">
        <v>1.25</v>
      </c>
      <c r="H37" s="19"/>
      <c r="I37" s="19">
        <v>2</v>
      </c>
      <c r="J37" s="19">
        <v>3.4</v>
      </c>
      <c r="K37" s="19">
        <v>2.25</v>
      </c>
      <c r="L37" s="19">
        <v>1.5</v>
      </c>
      <c r="M37" s="19">
        <v>2.7249999999999996</v>
      </c>
      <c r="N37" s="19">
        <v>1.9</v>
      </c>
      <c r="O37" s="19">
        <v>4</v>
      </c>
      <c r="P37" s="19">
        <v>2</v>
      </c>
      <c r="Q37" s="19">
        <v>2.35</v>
      </c>
      <c r="R37" s="19">
        <v>0</v>
      </c>
      <c r="S37" s="22"/>
      <c r="T37" s="22"/>
    </row>
    <row r="38" spans="1:20" ht="15.75" x14ac:dyDescent="0.25">
      <c r="A38" s="13">
        <v>31</v>
      </c>
      <c r="B38" s="14" t="s">
        <v>54</v>
      </c>
      <c r="C38" s="12" t="s">
        <v>77</v>
      </c>
      <c r="D38" s="19">
        <v>2</v>
      </c>
      <c r="E38" s="19">
        <v>1.5</v>
      </c>
      <c r="F38" s="19">
        <v>1.6</v>
      </c>
      <c r="G38" s="19">
        <v>1.75</v>
      </c>
      <c r="H38" s="19"/>
      <c r="I38" s="19">
        <v>2.75</v>
      </c>
      <c r="J38" s="19">
        <v>3.5</v>
      </c>
      <c r="K38" s="19">
        <v>3.125</v>
      </c>
      <c r="L38" s="19">
        <v>2.6</v>
      </c>
      <c r="M38" s="19">
        <v>2.4249999999999998</v>
      </c>
      <c r="N38" s="19">
        <v>1.5</v>
      </c>
      <c r="O38" s="19">
        <v>3</v>
      </c>
      <c r="P38" s="19">
        <v>3.7</v>
      </c>
      <c r="Q38" s="19">
        <v>1.25</v>
      </c>
      <c r="R38" s="19">
        <v>0</v>
      </c>
      <c r="S38" s="22"/>
      <c r="T38" s="22"/>
    </row>
    <row r="39" spans="1:20" ht="15.75" x14ac:dyDescent="0.25">
      <c r="A39" s="13">
        <v>32</v>
      </c>
      <c r="B39" s="14" t="s">
        <v>55</v>
      </c>
      <c r="C39" s="12" t="s">
        <v>77</v>
      </c>
      <c r="D39" s="19">
        <v>3</v>
      </c>
      <c r="E39" s="19">
        <v>2.62</v>
      </c>
      <c r="F39" s="19">
        <v>3.2</v>
      </c>
      <c r="G39" s="19">
        <v>4.5</v>
      </c>
      <c r="H39" s="19"/>
      <c r="I39" s="19">
        <v>4.5</v>
      </c>
      <c r="J39" s="19">
        <v>5</v>
      </c>
      <c r="K39" s="19">
        <v>3.75</v>
      </c>
      <c r="L39" s="19">
        <v>3.8</v>
      </c>
      <c r="M39" s="19">
        <v>2.9249999999999998</v>
      </c>
      <c r="N39" s="19">
        <v>2.5</v>
      </c>
      <c r="O39" s="19">
        <v>3.3</v>
      </c>
      <c r="P39" s="19">
        <v>4.5</v>
      </c>
      <c r="Q39" s="19">
        <v>2</v>
      </c>
      <c r="R39" s="19">
        <v>0</v>
      </c>
      <c r="S39" s="22"/>
      <c r="T39" s="22"/>
    </row>
    <row r="40" spans="1:20" ht="15.75" x14ac:dyDescent="0.25">
      <c r="A40" s="13">
        <v>33</v>
      </c>
      <c r="B40" s="14" t="s">
        <v>56</v>
      </c>
      <c r="C40" s="12" t="s">
        <v>77</v>
      </c>
      <c r="D40" s="19">
        <v>2</v>
      </c>
      <c r="E40" s="19">
        <v>1.25</v>
      </c>
      <c r="F40" s="19">
        <v>1.8</v>
      </c>
      <c r="G40" s="19">
        <v>2.5</v>
      </c>
      <c r="H40" s="19"/>
      <c r="I40" s="19">
        <v>2.75</v>
      </c>
      <c r="J40" s="19">
        <v>5</v>
      </c>
      <c r="K40" s="19">
        <v>4</v>
      </c>
      <c r="L40" s="19">
        <v>2</v>
      </c>
      <c r="M40" s="19">
        <v>2.5250000000000004</v>
      </c>
      <c r="N40" s="19">
        <v>3.6</v>
      </c>
      <c r="O40" s="19">
        <v>3</v>
      </c>
      <c r="P40" s="19">
        <v>4.5999999999999996</v>
      </c>
      <c r="Q40" s="19">
        <v>2.25</v>
      </c>
      <c r="R40" s="19">
        <v>0</v>
      </c>
      <c r="S40" s="22"/>
      <c r="T40" s="22"/>
    </row>
    <row r="41" spans="1:20" ht="15.75" x14ac:dyDescent="0.25">
      <c r="A41" s="13">
        <v>34</v>
      </c>
      <c r="B41" s="14" t="s">
        <v>57</v>
      </c>
      <c r="C41" s="12" t="s">
        <v>77</v>
      </c>
      <c r="D41" s="19">
        <v>2.75</v>
      </c>
      <c r="E41" s="19">
        <v>1.5</v>
      </c>
      <c r="F41" s="19">
        <v>2.2000000000000002</v>
      </c>
      <c r="G41" s="19">
        <v>1.75</v>
      </c>
      <c r="H41" s="19"/>
      <c r="I41" s="19">
        <v>1.75</v>
      </c>
      <c r="J41" s="19">
        <v>2.5</v>
      </c>
      <c r="K41" s="19">
        <v>4</v>
      </c>
      <c r="L41" s="19">
        <v>2.2000000000000002</v>
      </c>
      <c r="M41" s="19">
        <v>2.8250000000000002</v>
      </c>
      <c r="N41" s="19">
        <v>1.9</v>
      </c>
      <c r="O41" s="19">
        <v>2.8</v>
      </c>
      <c r="P41" s="19">
        <v>2.8</v>
      </c>
      <c r="Q41" s="19">
        <v>2</v>
      </c>
      <c r="R41" s="19">
        <v>0</v>
      </c>
      <c r="S41" s="22"/>
      <c r="T41" s="22"/>
    </row>
    <row r="42" spans="1:20" ht="15.75" x14ac:dyDescent="0.25">
      <c r="A42" s="13">
        <v>35</v>
      </c>
      <c r="B42" s="14" t="s">
        <v>58</v>
      </c>
      <c r="C42" s="12" t="s">
        <v>77</v>
      </c>
      <c r="D42" s="19">
        <v>4.75</v>
      </c>
      <c r="E42" s="19">
        <v>4</v>
      </c>
      <c r="F42" s="19">
        <v>4.2</v>
      </c>
      <c r="G42" s="19">
        <v>4.25</v>
      </c>
      <c r="H42" s="19"/>
      <c r="I42" s="19">
        <v>3.5</v>
      </c>
      <c r="J42" s="19">
        <v>5</v>
      </c>
      <c r="K42" s="19">
        <v>4.4000000000000004</v>
      </c>
      <c r="L42" s="19">
        <v>4</v>
      </c>
      <c r="M42" s="19">
        <v>3.5750000000000002</v>
      </c>
      <c r="N42" s="19">
        <v>3.9</v>
      </c>
      <c r="O42" s="19">
        <v>4</v>
      </c>
      <c r="P42" s="19">
        <v>4.4000000000000004</v>
      </c>
      <c r="Q42" s="19">
        <v>4</v>
      </c>
      <c r="R42" s="19">
        <v>0</v>
      </c>
      <c r="S42" s="22"/>
      <c r="T42" s="22"/>
    </row>
    <row r="43" spans="1:20" ht="15.75" x14ac:dyDescent="0.25">
      <c r="A43" s="13">
        <v>36</v>
      </c>
      <c r="B43" s="14" t="s">
        <v>59</v>
      </c>
      <c r="C43" s="12" t="s">
        <v>77</v>
      </c>
      <c r="D43" s="19">
        <v>1</v>
      </c>
      <c r="E43" s="19">
        <v>2.62</v>
      </c>
      <c r="F43" s="19">
        <v>2</v>
      </c>
      <c r="G43" s="19">
        <v>2.25</v>
      </c>
      <c r="H43" s="19"/>
      <c r="I43" s="19">
        <v>2.25</v>
      </c>
      <c r="J43" s="19">
        <v>4.5</v>
      </c>
      <c r="K43" s="19">
        <v>3.2</v>
      </c>
      <c r="L43" s="19">
        <v>1.8</v>
      </c>
      <c r="M43" s="19">
        <v>3.1500000000000004</v>
      </c>
      <c r="N43" s="19">
        <v>2.5</v>
      </c>
      <c r="O43" s="19">
        <v>2.5</v>
      </c>
      <c r="P43" s="19">
        <v>3.9</v>
      </c>
      <c r="Q43" s="19">
        <v>2.5</v>
      </c>
      <c r="R43" s="19">
        <v>0</v>
      </c>
      <c r="S43" s="22"/>
      <c r="T43" s="22"/>
    </row>
    <row r="44" spans="1:20" ht="15.75" x14ac:dyDescent="0.25">
      <c r="A44" s="13">
        <v>37</v>
      </c>
      <c r="B44" s="14" t="s">
        <v>60</v>
      </c>
      <c r="C44" s="12" t="s">
        <v>77</v>
      </c>
      <c r="D44" s="19">
        <v>3.5</v>
      </c>
      <c r="E44" s="19">
        <v>3.87</v>
      </c>
      <c r="F44" s="19">
        <v>2.4</v>
      </c>
      <c r="G44" s="19">
        <v>2.5</v>
      </c>
      <c r="H44" s="19"/>
      <c r="I44" s="19">
        <v>1.75</v>
      </c>
      <c r="J44" s="19">
        <v>3.6</v>
      </c>
      <c r="K44" s="19">
        <v>3.75</v>
      </c>
      <c r="L44" s="19">
        <v>2.5</v>
      </c>
      <c r="M44" s="19">
        <v>3.55</v>
      </c>
      <c r="N44" s="19">
        <v>1.9</v>
      </c>
      <c r="O44" s="19">
        <v>4.5999999999999996</v>
      </c>
      <c r="P44" s="19">
        <v>4</v>
      </c>
      <c r="Q44" s="19">
        <v>3.75</v>
      </c>
      <c r="R44" s="19">
        <v>0</v>
      </c>
      <c r="S44" s="22"/>
      <c r="T44" s="22"/>
    </row>
    <row r="45" spans="1:20" ht="15.75" x14ac:dyDescent="0.25">
      <c r="A45" s="13">
        <v>38</v>
      </c>
      <c r="B45" s="14" t="s">
        <v>78</v>
      </c>
      <c r="C45" s="12" t="s">
        <v>77</v>
      </c>
      <c r="D45" s="19">
        <v>2.75</v>
      </c>
      <c r="E45" s="19">
        <v>2.5</v>
      </c>
      <c r="F45" s="19">
        <v>2.2999999999999998</v>
      </c>
      <c r="G45" s="19">
        <v>4.25</v>
      </c>
      <c r="H45" s="19"/>
      <c r="I45" s="19">
        <v>3.75</v>
      </c>
      <c r="J45" s="19">
        <v>5</v>
      </c>
      <c r="K45" s="19">
        <v>4.7</v>
      </c>
      <c r="L45" s="19">
        <v>3</v>
      </c>
      <c r="M45" s="19">
        <v>4.5</v>
      </c>
      <c r="N45" s="19">
        <v>4.2</v>
      </c>
      <c r="O45" s="19">
        <v>4.5</v>
      </c>
      <c r="P45" s="19">
        <v>3.6</v>
      </c>
      <c r="Q45" s="19">
        <v>3.25</v>
      </c>
      <c r="R45" s="19">
        <v>0</v>
      </c>
      <c r="S45" s="22"/>
      <c r="T45" s="22"/>
    </row>
    <row r="46" spans="1:20" ht="15.75" x14ac:dyDescent="0.25">
      <c r="A46" s="13">
        <v>39</v>
      </c>
      <c r="B46" s="14" t="s">
        <v>61</v>
      </c>
      <c r="C46" s="12" t="s">
        <v>77</v>
      </c>
      <c r="D46" s="19">
        <v>3.5</v>
      </c>
      <c r="E46" s="19">
        <v>4.25</v>
      </c>
      <c r="F46" s="19">
        <v>3.8</v>
      </c>
      <c r="G46" s="19">
        <v>3.5</v>
      </c>
      <c r="H46" s="19"/>
      <c r="I46" s="19">
        <v>3.75</v>
      </c>
      <c r="J46" s="19">
        <v>5</v>
      </c>
      <c r="K46" s="19">
        <v>4.25</v>
      </c>
      <c r="L46" s="19">
        <v>2.9</v>
      </c>
      <c r="M46" s="19">
        <v>5</v>
      </c>
      <c r="N46" s="19">
        <v>4.8</v>
      </c>
      <c r="O46" s="19">
        <v>4.5</v>
      </c>
      <c r="P46" s="19">
        <v>3.4</v>
      </c>
      <c r="Q46" s="19">
        <v>3.05</v>
      </c>
      <c r="R46" s="19">
        <v>0</v>
      </c>
      <c r="S46" s="22"/>
      <c r="T46" s="22"/>
    </row>
    <row r="47" spans="1:20" ht="15.75" x14ac:dyDescent="0.25">
      <c r="A47" s="13">
        <v>40</v>
      </c>
      <c r="B47" s="14" t="s">
        <v>62</v>
      </c>
      <c r="C47" s="12" t="s">
        <v>77</v>
      </c>
      <c r="D47" s="19">
        <v>4.5</v>
      </c>
      <c r="E47" s="19">
        <v>4.12</v>
      </c>
      <c r="F47" s="19">
        <v>4.4000000000000004</v>
      </c>
      <c r="G47" s="19">
        <v>3.75</v>
      </c>
      <c r="H47" s="19"/>
      <c r="I47" s="19">
        <v>4</v>
      </c>
      <c r="J47" s="19">
        <v>5</v>
      </c>
      <c r="K47" s="19">
        <v>4.4000000000000004</v>
      </c>
      <c r="L47" s="19">
        <v>4.3</v>
      </c>
      <c r="M47" s="19">
        <v>5</v>
      </c>
      <c r="N47" s="19">
        <v>5</v>
      </c>
      <c r="O47" s="19">
        <v>5</v>
      </c>
      <c r="P47" s="19">
        <v>4.9000000000000004</v>
      </c>
      <c r="Q47" s="19">
        <v>5</v>
      </c>
      <c r="R47" s="19">
        <v>0</v>
      </c>
      <c r="S47" s="22"/>
      <c r="T47" s="22"/>
    </row>
    <row r="48" spans="1:20" ht="15.75" x14ac:dyDescent="0.25">
      <c r="A48" s="13">
        <v>41</v>
      </c>
      <c r="B48" s="14" t="s">
        <v>63</v>
      </c>
      <c r="C48" s="12" t="s">
        <v>77</v>
      </c>
      <c r="D48" s="19">
        <v>2.5</v>
      </c>
      <c r="E48" s="19">
        <v>1.87</v>
      </c>
      <c r="F48" s="19">
        <v>1.9</v>
      </c>
      <c r="G48" s="19">
        <v>2.25</v>
      </c>
      <c r="H48" s="19"/>
      <c r="I48" s="19">
        <v>1.5</v>
      </c>
      <c r="J48" s="19">
        <v>3.9</v>
      </c>
      <c r="K48" s="19">
        <v>3.75</v>
      </c>
      <c r="L48" s="19">
        <v>1.6</v>
      </c>
      <c r="M48" s="19">
        <v>1.8</v>
      </c>
      <c r="N48" s="19">
        <v>1</v>
      </c>
      <c r="O48" s="19">
        <v>2.8</v>
      </c>
      <c r="P48" s="19">
        <v>3.1</v>
      </c>
      <c r="Q48" s="19">
        <v>2.5</v>
      </c>
      <c r="R48" s="19">
        <v>0</v>
      </c>
      <c r="S48" s="22"/>
      <c r="T48" s="22"/>
    </row>
    <row r="49" spans="1:20" ht="15.75" x14ac:dyDescent="0.25">
      <c r="A49" s="13">
        <v>42</v>
      </c>
      <c r="B49" s="14" t="s">
        <v>64</v>
      </c>
      <c r="C49" s="12" t="s">
        <v>77</v>
      </c>
      <c r="D49" s="19">
        <v>2.5</v>
      </c>
      <c r="E49" s="19">
        <v>2.5</v>
      </c>
      <c r="F49" s="19">
        <v>1.5</v>
      </c>
      <c r="G49" s="19">
        <v>2.5</v>
      </c>
      <c r="H49" s="19"/>
      <c r="I49" s="19">
        <v>3.25</v>
      </c>
      <c r="J49" s="19">
        <v>2.5</v>
      </c>
      <c r="K49" s="19">
        <v>3.9</v>
      </c>
      <c r="L49" s="19">
        <v>1.2</v>
      </c>
      <c r="M49" s="19">
        <v>1.95</v>
      </c>
      <c r="N49" s="19">
        <v>1.6</v>
      </c>
      <c r="O49" s="19">
        <v>2.5</v>
      </c>
      <c r="P49" s="19">
        <v>4.3</v>
      </c>
      <c r="Q49" s="19">
        <v>2.0499999999999998</v>
      </c>
      <c r="R49" s="19">
        <v>0</v>
      </c>
      <c r="S49" s="22"/>
      <c r="T49" s="22"/>
    </row>
    <row r="50" spans="1:20" ht="15.75" x14ac:dyDescent="0.25">
      <c r="A50" s="13">
        <v>43</v>
      </c>
      <c r="B50" s="14" t="s">
        <v>65</v>
      </c>
      <c r="C50" s="12" t="s">
        <v>77</v>
      </c>
      <c r="D50" s="19">
        <v>3.5</v>
      </c>
      <c r="E50" s="19">
        <v>2.75</v>
      </c>
      <c r="F50" s="19">
        <v>1.4</v>
      </c>
      <c r="G50" s="19">
        <v>1.75</v>
      </c>
      <c r="H50" s="19"/>
      <c r="I50" s="19">
        <v>3.5</v>
      </c>
      <c r="J50" s="19">
        <v>4.5</v>
      </c>
      <c r="K50" s="19">
        <v>3.4</v>
      </c>
      <c r="L50" s="19">
        <v>3.9</v>
      </c>
      <c r="M50" s="19">
        <v>3.5</v>
      </c>
      <c r="N50" s="19">
        <v>3.5</v>
      </c>
      <c r="O50" s="19">
        <v>4.5</v>
      </c>
      <c r="P50" s="19">
        <v>4.8</v>
      </c>
      <c r="Q50" s="19">
        <v>3.05</v>
      </c>
      <c r="R50" s="19">
        <v>0</v>
      </c>
      <c r="S50" s="22"/>
      <c r="T50" s="22"/>
    </row>
    <row r="51" spans="1:20" ht="15.75" x14ac:dyDescent="0.25">
      <c r="A51" s="13">
        <v>44</v>
      </c>
      <c r="B51" s="14" t="s">
        <v>66</v>
      </c>
      <c r="C51" s="12" t="s">
        <v>77</v>
      </c>
      <c r="D51" s="19">
        <v>2.5</v>
      </c>
      <c r="E51" s="19">
        <v>2</v>
      </c>
      <c r="F51" s="19">
        <v>2.4</v>
      </c>
      <c r="G51" s="19">
        <v>1.25</v>
      </c>
      <c r="H51" s="19"/>
      <c r="I51" s="19">
        <v>3</v>
      </c>
      <c r="J51" s="19">
        <v>3</v>
      </c>
      <c r="K51" s="19">
        <v>3.75</v>
      </c>
      <c r="L51" s="19">
        <v>2.1</v>
      </c>
      <c r="M51" s="19">
        <v>3.5</v>
      </c>
      <c r="N51" s="19">
        <v>2.4</v>
      </c>
      <c r="O51" s="19">
        <v>3.3</v>
      </c>
      <c r="P51" s="19">
        <v>3.3</v>
      </c>
      <c r="Q51" s="19">
        <v>1.5</v>
      </c>
      <c r="R51" s="19">
        <v>0</v>
      </c>
      <c r="S51" s="22"/>
      <c r="T51" s="22"/>
    </row>
    <row r="52" spans="1:20" ht="15.75" x14ac:dyDescent="0.25">
      <c r="A52" s="13">
        <v>45</v>
      </c>
      <c r="B52" s="14" t="s">
        <v>67</v>
      </c>
      <c r="C52" s="12" t="s">
        <v>77</v>
      </c>
      <c r="D52" s="19">
        <v>3.5</v>
      </c>
      <c r="E52" s="19">
        <v>4.62</v>
      </c>
      <c r="F52" s="19">
        <v>2.9</v>
      </c>
      <c r="G52" s="19">
        <v>4</v>
      </c>
      <c r="H52" s="19"/>
      <c r="I52" s="19">
        <v>2.75</v>
      </c>
      <c r="J52" s="19">
        <v>4.5</v>
      </c>
      <c r="K52" s="19">
        <v>4.12</v>
      </c>
      <c r="L52" s="19">
        <v>2.2000000000000002</v>
      </c>
      <c r="M52" s="19">
        <v>3.4249999999999998</v>
      </c>
      <c r="N52" s="19">
        <v>1.3</v>
      </c>
      <c r="O52" s="19">
        <v>4</v>
      </c>
      <c r="P52" s="19">
        <v>4</v>
      </c>
      <c r="Q52" s="19">
        <v>2</v>
      </c>
      <c r="R52" s="19">
        <v>0</v>
      </c>
      <c r="S52" s="22"/>
      <c r="T52" s="22"/>
    </row>
    <row r="53" spans="1:20" ht="15.75" x14ac:dyDescent="0.25">
      <c r="A53" s="13">
        <v>46</v>
      </c>
      <c r="B53" s="14" t="s">
        <v>68</v>
      </c>
      <c r="C53" s="12" t="s">
        <v>77</v>
      </c>
      <c r="D53" s="19">
        <v>4</v>
      </c>
      <c r="E53" s="19">
        <v>3.12</v>
      </c>
      <c r="F53" s="19">
        <v>2.5</v>
      </c>
      <c r="G53" s="19">
        <v>3.25</v>
      </c>
      <c r="H53" s="19"/>
      <c r="I53" s="19">
        <v>3.25</v>
      </c>
      <c r="J53" s="19">
        <v>5</v>
      </c>
      <c r="K53" s="19">
        <v>3.9</v>
      </c>
      <c r="L53" s="19">
        <v>3.2</v>
      </c>
      <c r="M53" s="19">
        <v>3.8250000000000002</v>
      </c>
      <c r="N53" s="19">
        <v>3</v>
      </c>
      <c r="O53" s="19">
        <v>4.8</v>
      </c>
      <c r="P53" s="19">
        <v>3.8</v>
      </c>
      <c r="Q53" s="19">
        <v>3.75</v>
      </c>
      <c r="R53" s="19">
        <v>0</v>
      </c>
      <c r="S53" s="22"/>
      <c r="T53" s="22"/>
    </row>
    <row r="54" spans="1:20" ht="15.75" x14ac:dyDescent="0.25">
      <c r="A54" s="13">
        <v>47</v>
      </c>
      <c r="B54" s="14" t="s">
        <v>69</v>
      </c>
      <c r="C54" s="12" t="s">
        <v>77</v>
      </c>
      <c r="D54" s="19">
        <v>1.5</v>
      </c>
      <c r="E54" s="19">
        <v>0.75</v>
      </c>
      <c r="F54" s="19">
        <v>1.8</v>
      </c>
      <c r="G54" s="19">
        <v>2.25</v>
      </c>
      <c r="H54" s="19"/>
      <c r="I54" s="19">
        <v>2</v>
      </c>
      <c r="J54" s="19">
        <v>4.5</v>
      </c>
      <c r="K54" s="19">
        <v>3.7</v>
      </c>
      <c r="L54" s="19">
        <v>2.1</v>
      </c>
      <c r="M54" s="19">
        <v>2.1</v>
      </c>
      <c r="N54" s="19">
        <v>2.1</v>
      </c>
      <c r="O54" s="19">
        <v>2.9</v>
      </c>
      <c r="P54" s="19">
        <v>1.8</v>
      </c>
      <c r="Q54" s="19">
        <v>2</v>
      </c>
      <c r="R54" s="19">
        <v>0</v>
      </c>
      <c r="S54" s="22"/>
      <c r="T54" s="22"/>
    </row>
    <row r="55" spans="1:20" ht="15.75" x14ac:dyDescent="0.25">
      <c r="A55" s="13">
        <v>48</v>
      </c>
      <c r="B55" s="14" t="s">
        <v>70</v>
      </c>
      <c r="C55" s="12" t="s">
        <v>77</v>
      </c>
      <c r="D55" s="19">
        <v>2</v>
      </c>
      <c r="E55" s="19">
        <v>1.5</v>
      </c>
      <c r="F55" s="19">
        <v>1.7</v>
      </c>
      <c r="G55" s="19">
        <v>2.75</v>
      </c>
      <c r="H55" s="19"/>
      <c r="I55" s="19">
        <v>2.25</v>
      </c>
      <c r="J55" s="19">
        <v>3.5</v>
      </c>
      <c r="K55" s="19">
        <v>3</v>
      </c>
      <c r="L55" s="19">
        <v>2.1</v>
      </c>
      <c r="M55" s="19">
        <v>2.95</v>
      </c>
      <c r="N55" s="19">
        <v>2.1</v>
      </c>
      <c r="O55" s="19">
        <v>3</v>
      </c>
      <c r="P55" s="19">
        <v>2.4</v>
      </c>
      <c r="Q55" s="19">
        <v>2</v>
      </c>
      <c r="R55" s="19">
        <v>0</v>
      </c>
      <c r="S55" s="22"/>
      <c r="T55" s="22"/>
    </row>
    <row r="56" spans="1:20" ht="15.75" x14ac:dyDescent="0.25">
      <c r="A56" s="13">
        <v>49</v>
      </c>
      <c r="B56" s="14" t="s">
        <v>71</v>
      </c>
      <c r="C56" s="12" t="s">
        <v>77</v>
      </c>
      <c r="D56" s="19">
        <v>3.25</v>
      </c>
      <c r="E56" s="19">
        <v>2.62</v>
      </c>
      <c r="F56" s="19">
        <v>2</v>
      </c>
      <c r="G56" s="19">
        <v>2.25</v>
      </c>
      <c r="H56" s="19"/>
      <c r="I56" s="19">
        <v>1.5</v>
      </c>
      <c r="J56" s="19">
        <v>3.5</v>
      </c>
      <c r="K56" s="19">
        <v>3.4</v>
      </c>
      <c r="L56" s="19">
        <v>4.0999999999999996</v>
      </c>
      <c r="M56" s="19">
        <v>3.125</v>
      </c>
      <c r="N56" s="19">
        <v>1.7</v>
      </c>
      <c r="O56" s="19">
        <v>4.3</v>
      </c>
      <c r="P56" s="19">
        <v>4.0999999999999996</v>
      </c>
      <c r="Q56" s="19">
        <v>3.25</v>
      </c>
      <c r="R56" s="19">
        <v>0</v>
      </c>
      <c r="S56" s="22"/>
      <c r="T56" s="22"/>
    </row>
    <row r="57" spans="1:20" ht="15.75" x14ac:dyDescent="0.25">
      <c r="A57" s="13">
        <v>50</v>
      </c>
      <c r="B57" s="14" t="s">
        <v>72</v>
      </c>
      <c r="C57" s="12" t="s">
        <v>77</v>
      </c>
      <c r="D57" s="19">
        <v>5</v>
      </c>
      <c r="E57" s="19">
        <v>4.62</v>
      </c>
      <c r="F57" s="19">
        <v>3.7</v>
      </c>
      <c r="G57" s="19">
        <v>4.55</v>
      </c>
      <c r="H57" s="19"/>
      <c r="I57" s="19">
        <v>4.25</v>
      </c>
      <c r="J57" s="19">
        <v>5</v>
      </c>
      <c r="K57" s="19">
        <v>3.4</v>
      </c>
      <c r="L57" s="19">
        <v>3.9</v>
      </c>
      <c r="M57" s="19">
        <v>4.5999999999999996</v>
      </c>
      <c r="N57" s="19">
        <v>4</v>
      </c>
      <c r="O57" s="19">
        <v>4</v>
      </c>
      <c r="P57" s="19">
        <v>3</v>
      </c>
      <c r="Q57" s="19">
        <v>4.3499999999999996</v>
      </c>
      <c r="R57" s="19">
        <v>0</v>
      </c>
      <c r="S57" s="22"/>
      <c r="T57" s="22"/>
    </row>
    <row r="58" spans="1:20" ht="15.75" x14ac:dyDescent="0.25">
      <c r="A58" s="13">
        <v>51</v>
      </c>
      <c r="B58" s="14" t="s">
        <v>73</v>
      </c>
      <c r="C58" s="12" t="s">
        <v>77</v>
      </c>
      <c r="D58" s="19">
        <v>1.5</v>
      </c>
      <c r="E58" s="19">
        <v>1.25</v>
      </c>
      <c r="F58" s="19">
        <v>1.3</v>
      </c>
      <c r="G58" s="19">
        <v>2</v>
      </c>
      <c r="H58" s="19"/>
      <c r="I58" s="19">
        <v>1.75</v>
      </c>
      <c r="J58" s="19">
        <v>3.5</v>
      </c>
      <c r="K58" s="19">
        <v>3</v>
      </c>
      <c r="L58" s="19">
        <v>1</v>
      </c>
      <c r="M58" s="19">
        <v>3.2</v>
      </c>
      <c r="N58" s="19">
        <v>1.7</v>
      </c>
      <c r="O58" s="19">
        <v>2.8</v>
      </c>
      <c r="P58" s="19">
        <v>2.5</v>
      </c>
      <c r="Q58" s="19">
        <v>2.5</v>
      </c>
      <c r="R58" s="19">
        <v>0</v>
      </c>
      <c r="S58" s="22"/>
      <c r="T58" s="22"/>
    </row>
    <row r="59" spans="1:20" ht="15.75" x14ac:dyDescent="0.25">
      <c r="A59" s="13">
        <v>52</v>
      </c>
      <c r="B59" s="14" t="s">
        <v>74</v>
      </c>
      <c r="C59" s="12" t="s">
        <v>77</v>
      </c>
      <c r="D59" s="19">
        <v>2.5</v>
      </c>
      <c r="E59" s="19">
        <v>1.5</v>
      </c>
      <c r="F59" s="19">
        <v>1.4</v>
      </c>
      <c r="G59" s="19">
        <v>1.25</v>
      </c>
      <c r="H59" s="19"/>
      <c r="I59" s="19">
        <v>2</v>
      </c>
      <c r="J59" s="19">
        <v>4</v>
      </c>
      <c r="K59" s="19">
        <v>4</v>
      </c>
      <c r="L59" s="19">
        <v>2.2999999999999998</v>
      </c>
      <c r="M59" s="19">
        <v>2.8250000000000002</v>
      </c>
      <c r="N59" s="19">
        <v>1.4</v>
      </c>
      <c r="O59" s="19">
        <v>3.8</v>
      </c>
      <c r="P59" s="19">
        <v>3.1</v>
      </c>
      <c r="Q59" s="19">
        <v>2.5</v>
      </c>
      <c r="R59" s="19">
        <v>0</v>
      </c>
      <c r="S59" s="22"/>
      <c r="T59" s="22"/>
    </row>
    <row r="60" spans="1:20" ht="15.75" x14ac:dyDescent="0.25">
      <c r="A60" s="13">
        <v>53</v>
      </c>
      <c r="B60" s="14" t="s">
        <v>75</v>
      </c>
      <c r="C60" s="12" t="s">
        <v>77</v>
      </c>
      <c r="D60" s="19">
        <v>4.75</v>
      </c>
      <c r="E60" s="19">
        <v>3.75</v>
      </c>
      <c r="F60" s="19">
        <v>3.1</v>
      </c>
      <c r="G60" s="19">
        <v>2.5</v>
      </c>
      <c r="H60" s="19"/>
      <c r="I60" s="19">
        <v>3</v>
      </c>
      <c r="J60" s="19">
        <v>4.5</v>
      </c>
      <c r="K60" s="19">
        <v>4.4000000000000004</v>
      </c>
      <c r="L60" s="19">
        <v>4.2</v>
      </c>
      <c r="M60" s="19">
        <v>4.55</v>
      </c>
      <c r="N60" s="19">
        <v>3.6</v>
      </c>
      <c r="O60" s="19">
        <v>4</v>
      </c>
      <c r="P60" s="19">
        <v>4.5999999999999996</v>
      </c>
      <c r="Q60" s="19">
        <v>2.75</v>
      </c>
      <c r="R60" s="19">
        <v>0</v>
      </c>
      <c r="S60" s="22"/>
      <c r="T60" s="22"/>
    </row>
    <row r="61" spans="1:20" ht="15.75" x14ac:dyDescent="0.25">
      <c r="A61" s="13">
        <v>54</v>
      </c>
      <c r="B61" s="14" t="s">
        <v>76</v>
      </c>
      <c r="C61" s="12" t="s">
        <v>77</v>
      </c>
      <c r="D61" s="19">
        <v>4.5</v>
      </c>
      <c r="E61" s="19">
        <v>2.75</v>
      </c>
      <c r="F61" s="19">
        <v>2.5</v>
      </c>
      <c r="G61" s="19">
        <v>3.75</v>
      </c>
      <c r="H61" s="19"/>
      <c r="I61" s="19">
        <v>4.25</v>
      </c>
      <c r="J61" s="19">
        <v>5</v>
      </c>
      <c r="K61" s="19">
        <v>4.5</v>
      </c>
      <c r="L61" s="19">
        <v>4.4000000000000004</v>
      </c>
      <c r="M61" s="19">
        <v>3.6</v>
      </c>
      <c r="N61" s="19">
        <v>2.7</v>
      </c>
      <c r="O61" s="19">
        <v>4</v>
      </c>
      <c r="P61" s="19">
        <v>4</v>
      </c>
      <c r="Q61" s="19">
        <v>4</v>
      </c>
      <c r="R61" s="19">
        <v>0</v>
      </c>
      <c r="S61" s="22"/>
      <c r="T61" s="22"/>
    </row>
  </sheetData>
  <mergeCells count="3">
    <mergeCell ref="B5:S5"/>
    <mergeCell ref="C6:H6"/>
    <mergeCell ref="L6:R6"/>
  </mergeCells>
  <conditionalFormatting sqref="D8:R61">
    <cfRule type="cellIs" dxfId="15" priority="2" operator="lessThan">
      <formula>2.5</formula>
    </cfRule>
  </conditionalFormatting>
  <conditionalFormatting sqref="T8:T61">
    <cfRule type="cellIs" dxfId="14" priority="1" operator="lessThan">
      <formula>2.5</formula>
    </cfRule>
  </conditionalFormatting>
  <dataValidations count="1">
    <dataValidation type="decimal" allowBlank="1" showInputMessage="1" showErrorMessage="1" sqref="D8:R61">
      <formula1>0</formula1>
      <formula2>5</formula2>
    </dataValidation>
  </dataValidations>
  <pageMargins left="0.7" right="0.7" top="0.75" bottom="0.75" header="0.3" footer="0.3"/>
  <pageSetup scale="9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Exam 1</vt:lpstr>
      <vt:lpstr>Exam 2</vt:lpstr>
      <vt:lpstr>Assig</vt:lpstr>
      <vt:lpstr>Mid-term Exam</vt:lpstr>
      <vt:lpstr>Result of Mid-term Exam</vt:lpstr>
      <vt:lpstr>Sheet3</vt:lpstr>
      <vt:lpstr>Sheet4</vt:lpstr>
      <vt:lpstr>After Mid-term</vt:lpstr>
      <vt:lpstr>Exam 3</vt:lpstr>
      <vt:lpstr>Final Exam </vt:lpstr>
      <vt:lpstr> Final ka Celcelis Ahaan 60%</vt:lpstr>
      <vt:lpstr>Midterm ka oo ahaa 40%</vt:lpstr>
      <vt:lpstr>Result Final Exam</vt:lpstr>
      <vt:lpstr>7 Subject</vt:lpstr>
      <vt:lpstr>'7 Subject'!Print_Area</vt:lpstr>
      <vt:lpstr>'Exam 1'!Print_Area</vt:lpstr>
      <vt:lpstr>'Exam 3'!Print_Area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Mocaasir</dc:creator>
  <cp:lastModifiedBy>MOCAASIR</cp:lastModifiedBy>
  <cp:lastPrinted>2021-05-25T14:57:14Z</cp:lastPrinted>
  <dcterms:created xsi:type="dcterms:W3CDTF">2018-08-16T05:19:51Z</dcterms:created>
  <dcterms:modified xsi:type="dcterms:W3CDTF">2021-06-07T06:58:29Z</dcterms:modified>
</cp:coreProperties>
</file>